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0" documentId="13_ncr:1_{053E9FC2-F394-4EC2-866C-68679FD919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erkm's" sheetId="1" r:id="rId1"/>
    <sheet name="weekdagen" sheetId="2" state="hidden" r:id="rId2"/>
    <sheet name="Reglement TC" sheetId="3" r:id="rId3"/>
    <sheet name="Gedragsregels" sheetId="4" r:id="rId4"/>
  </sheets>
  <definedNames>
    <definedName name="tabel">weekdagen!$A$2:$B$8</definedName>
  </definedNames>
  <calcPr calcId="18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Q34" i="1"/>
  <c r="AU38" i="1"/>
  <c r="AQ38" i="1"/>
  <c r="AM38" i="1"/>
  <c r="AI38" i="1"/>
  <c r="AE38" i="1"/>
  <c r="AA38" i="1"/>
  <c r="W38" i="1"/>
  <c r="S38" i="1"/>
  <c r="O38" i="1"/>
  <c r="K38" i="1"/>
  <c r="G38" i="1"/>
  <c r="C38" i="1"/>
  <c r="A7" i="1"/>
  <c r="A6" i="1"/>
  <c r="A8" i="1"/>
  <c r="G2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</calcChain>
</file>

<file path=xl/sharedStrings.xml><?xml version="1.0" encoding="utf-8"?>
<sst xmlns="http://schemas.openxmlformats.org/spreadsheetml/2006/main" count="155" uniqueCount="128">
  <si>
    <t>Totaal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</si>
  <si>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</si>
  <si>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</si>
  <si>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</si>
  <si>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</si>
  <si>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</si>
  <si>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</si>
  <si>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</si>
  <si>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</si>
  <si>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</si>
  <si>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</si>
  <si>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</si>
  <si>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</si>
  <si>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Ma</t>
  </si>
  <si>
    <t>Do</t>
  </si>
  <si>
    <t>Za</t>
  </si>
  <si>
    <t>Di</t>
  </si>
  <si>
    <t>Vr</t>
  </si>
  <si>
    <t>Wo</t>
  </si>
  <si>
    <t>Zo</t>
  </si>
  <si>
    <t xml:space="preserve"> </t>
  </si>
  <si>
    <t>Naam:</t>
  </si>
  <si>
    <t>km</t>
  </si>
  <si>
    <t>omschrijving</t>
  </si>
  <si>
    <t>Weekdagen</t>
  </si>
  <si>
    <t xml:space="preserve">Registratie toerklassement TWC 't Verzetje </t>
  </si>
  <si>
    <t>Toer -en Wielerclub 't Verzetje te Bemmel</t>
  </si>
  <si>
    <t>1. Algemeen</t>
  </si>
  <si>
    <t>Hierbij wordt uitgegaan van de daadwerkelijk verreden kilometers, dan wel de in het reglement vastgestelde km's</t>
  </si>
  <si>
    <t>in de recreatieve sfeer. Deze kilometers zijn door de deelnemers zelf opgegegeven, waarbij enige controle door of</t>
  </si>
  <si>
    <t>REGLEMENT TOERCOMPETITIE (versie 2017)</t>
  </si>
  <si>
    <t>2. Toercompetitie</t>
  </si>
  <si>
    <t>4. Bepalingen</t>
  </si>
  <si>
    <t>Artikel 1</t>
  </si>
  <si>
    <t>De Toercompetitie omvat de volgende soorten tochten:</t>
  </si>
  <si>
    <t>Artikel 2</t>
  </si>
  <si>
    <t>* Toertochten</t>
  </si>
  <si>
    <t>* Clubtochten</t>
  </si>
  <si>
    <t>* Trainingstochten-/ritten</t>
  </si>
  <si>
    <t>* Vakantietochten</t>
  </si>
  <si>
    <t>* Achteraf een opgave te doen van gemaakte kilometers</t>
  </si>
  <si>
    <t>* Het betreffen alleen de kilometers in de buitenlucht</t>
  </si>
  <si>
    <t>De randvoorwaarden voor deelname zijn:</t>
  </si>
  <si>
    <t>Het is NIET toegestaan voor:</t>
  </si>
  <si>
    <t>* Gemaakte kilometers via spinning en/of taks</t>
  </si>
  <si>
    <t>* Gemaakte kilometers bij wedstrijden en/of tijdritten</t>
  </si>
  <si>
    <t>nb binnen 3 maanden na start nieuw seizoen voor bestaande deelnemers en 1 maand voor nieuwe deelnemers</t>
  </si>
  <si>
    <t>* Overige vrije tochten</t>
  </si>
  <si>
    <t>Artikel 3</t>
  </si>
  <si>
    <t>Artikel4</t>
  </si>
  <si>
    <t>Artikel 5</t>
  </si>
  <si>
    <t>Artikel 6</t>
  </si>
  <si>
    <t>Artikel 7</t>
  </si>
  <si>
    <t>de bijbehorende prijzen uitgereikt.</t>
  </si>
  <si>
    <t>dienen  verkeersdeelnemers  zich te houden aan de wettelijke verkeersregels. En zijn de gereden</t>
  </si>
  <si>
    <t>tochten geheel op eigen risico.</t>
  </si>
  <si>
    <t>De verreden toerkilometers dienen maandelijks opgegeven te worden, zodat deze gepubliceerd kunnen</t>
  </si>
  <si>
    <t>* Indienen van gemaakte toerkilometers na afloop van de maand</t>
  </si>
  <si>
    <t>Artikel 8</t>
  </si>
  <si>
    <t>Protesten van deelnemers inzake 'kilometer correcties door TC' moeten binnen 14 dagen NA publicatie, mondeling</t>
  </si>
  <si>
    <t>Artikel 9</t>
  </si>
  <si>
    <t>In alle gevallen waarin dit reglement niet voorziet, beslist de ToerCommissie.</t>
  </si>
  <si>
    <t>Getekend,</t>
  </si>
  <si>
    <t>*  Kilometers te noteren voor Racefiets, ATB, Toerfiets, etc. (zonder elektrische en/of motorische ondersteuning)</t>
  </si>
  <si>
    <t>3. Toelichting</t>
  </si>
  <si>
    <t>w.o. woon-werk</t>
  </si>
  <si>
    <t>* Beknopte omschrijving kilometers; bijv. ZR=Zondagsrit+richting, WR=Woensdagrit+richting of naam van de (toer)tocht met plaats</t>
  </si>
  <si>
    <t>Artikel 10</t>
  </si>
  <si>
    <t>De verreden kilometers gemaakt door de jeugd t/m 12 jaar, worden door hun jeugdtrainer of begeleider bijgehouden.</t>
  </si>
  <si>
    <t>De ToerCommissie kan dit reglement, op verzoek van het bestuur herzien. Wijzigingen in dit reglement, worden z.s.m. gepubliceerd in ons</t>
  </si>
  <si>
    <t>Voor bestaande deelnemers geldt een max van 3 maanden achteraf (&lt; 250 km) en nieuwe deelnemers kunnen op elk gewenst</t>
  </si>
  <si>
    <t>moment deelnemen gedurende het seizoen.</t>
  </si>
  <si>
    <t>http://www.ntfu.nl/</t>
  </si>
  <si>
    <t>Voor meer informatie inzake toertochten, verwijzen wij graag naar</t>
  </si>
  <si>
    <t>https://www.fietssport.nl/</t>
  </si>
  <si>
    <t>Voor meer informatie inzake het lidmaatschap van de NTFU, verwijzen wij naar</t>
  </si>
  <si>
    <t>Gedragsregels toerfietsen bij TWC 't Verzetje</t>
  </si>
  <si>
    <t>Verwacht wordt dat ieder lid zich hieraan houdt tijdens het fietsen van de officiele aangemelde clubritten. Als we ons aan deze regels</t>
  </si>
  <si>
    <t>z'n algemeenheid ten goede.</t>
  </si>
  <si>
    <t>* Er wordt als groep gereden, dus 'Samen uit, samen thuis!'</t>
  </si>
  <si>
    <t>* Bij officiele aangemelde clubritten, wordt er altijd in de nieuwste/laatste</t>
  </si>
  <si>
    <t>* Iedereen houdt zich aan de verkeersregels.</t>
  </si>
  <si>
    <t>* Er wordt geen afval op de weg of in de berm gegooid.</t>
  </si>
  <si>
    <t>* Het dragen van een helm is verplicht.</t>
  </si>
  <si>
    <t>versie clubkleding gereden.</t>
  </si>
  <si>
    <t>We houden rekening met elkaar, dus:</t>
  </si>
  <si>
    <t>* Na een bocht en/of lastige situatie, houden de voorste fietsers tempo in totdat</t>
  </si>
  <si>
    <t>de groep weer aaneengesloten is.</t>
  </si>
  <si>
    <t>* Bij een klim wachten we bovenaan tot de laatste boven is.</t>
  </si>
  <si>
    <t>* Bij pech wordt er gewacht en geholpen bij de reparatie.</t>
  </si>
  <si>
    <t>* Nieuwe deelnemers aan een groep worden opgevangen en begeleid.</t>
  </si>
  <si>
    <t>* De voorste rijders bepalen de richting en geven dat duidelijk aan: richting aangeven</t>
  </si>
  <si>
    <t>* Obstakels worden worden tijdig en duidelijk aangegeven door de voorste rijders</t>
  </si>
  <si>
    <t>en daarna doorgegeven.</t>
  </si>
  <si>
    <t>met arm en roepen.</t>
  </si>
  <si>
    <t>* Een kruising wordt als groep overgestoken.</t>
  </si>
  <si>
    <t>- Voor:</t>
  </si>
  <si>
    <t>-Tegen:</t>
  </si>
  <si>
    <t>-Achter:</t>
  </si>
  <si>
    <t>Er nadert een voertuig van achter de groep</t>
  </si>
  <si>
    <t>Aan de rechterkant van de berm, zijn er voetgangers en/of obstakels</t>
  </si>
  <si>
    <t>-Ritsen:</t>
  </si>
  <si>
    <t>* In de bebouwde kom wordt het tempo aangepast aan de situatie</t>
  </si>
  <si>
    <t>* Nooit, indien mogelijk, abrupt van richting veranderen of remmen.</t>
  </si>
  <si>
    <t>* Iedereen wordt geacht deel te nemen op een goed onderhouden fiets.</t>
  </si>
  <si>
    <t>Bron: www.ntfu.nl</t>
  </si>
  <si>
    <t>Er nadert een voertuig (of een obstakel) als tegenligger</t>
  </si>
  <si>
    <t>Iedereen schuift in en blijft achter elkaar rijden</t>
  </si>
  <si>
    <t>* De hoorbare signalen die gegeven worden zijn:</t>
  </si>
  <si>
    <t>houden, blijft het fietsen voor iedereen binnen de groep 'veilig en leuk'. Dit komt tevens het imago van onze club en het toerfietsen in</t>
  </si>
  <si>
    <t>Dit REGLEMENT heeft tot doel, regels op te stellen waaraan de deelnemers aan de Toercompetitie moeten voldoen.</t>
  </si>
  <si>
    <t>Om zodoende een eerlijke onderlinge toercompetitie mogelijk te maken.</t>
  </si>
  <si>
    <t>namens de Toercommissie mogelijk moet zijn.</t>
  </si>
  <si>
    <t>De Toercompetitie begint op 1 oktober van enig jaar en eindigt op 30 september van het daaropvolgende jaar.</t>
  </si>
  <si>
    <t>Voor de ToerCompetitie kunnen alle onder punt 2 genoemde tochten verreden worden. Tevens</t>
  </si>
  <si>
    <t>controleren van eigen tochten, tellen volledig mee voor de Toercompetitie.</t>
  </si>
  <si>
    <t>Na beëindiging van het toerseizoen, zoals vermeld in artikel 1, wordt na uiterlijk 14 dagen de onderlinge rangschikking</t>
  </si>
  <si>
    <t>opgemaakt. De ToerCommissie maakt na controle en evt. correctie(s) het eindklassement op en publiceert dat op de</t>
  </si>
  <si>
    <t>website en in het clubblad.</t>
  </si>
  <si>
    <t>of schriftelijk kenbaar worden gemaakt aan het bestuur. Het bestuur doet na beraad een uitspraak die bindend is voor alle partijen.</t>
  </si>
  <si>
    <t>clubblad en/of kenbaar gemaakt via de nieuwsbrief en/of via een mededelingenbord in het clubhuis.</t>
  </si>
  <si>
    <t>De deelnemers dienen lid te zijn van T.W.C. 't Verzetje en in het bezit te zijn van een NTFU ledenkaart.</t>
  </si>
  <si>
    <t>worden in het clubblad en/of de website. De standen dienen zo spoedig mogelijk na afloop van de maand ingediend te worden.</t>
  </si>
  <si>
    <t>Aan het einde van het seizoen, worden aan de 3 hoogst geklasseerde junior -en seniordeelnemers, zo mogelijk op het jaarfeest,</t>
  </si>
  <si>
    <t>De ToerComissie</t>
  </si>
  <si>
    <t>* Per dag de gereden kilometers afronden op een veelvoud van 5km.</t>
  </si>
  <si>
    <t>Kilometers verreden door of namens de ToerCommissie, voor of tijdens het voorbereiden, verkennen, uitzetten, uitpijlen en/of</t>
  </si>
  <si>
    <t>Vul hier je naam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</si>
</sst>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9" x14ac:knownFonts="1">
    <font>
      <sz val="11"/>
      <color indexed="8"/>
      <name val="Calibri"/>
      <family val="2"/>
    </font>
    <font>
      <b/>
      <sz val="10"/>
      <name val="MS Sans Serif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u/>
      <sz val="11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1" fontId="4" fillId="2" borderId="0" xfId="0" applyNumberFormat="1" applyFont="1" applyFill="1" applyAlignment="1">
      <alignment horizontal="center"/>
    </xf>
    <xf numFmtId="0" fontId="5" fillId="0" borderId="0" xfId="0" applyFont="1"/>
    <xf numFmtId="164" fontId="5" fillId="0" borderId="0" xfId="0" applyNumberFormat="1" applyFont="1"/>
    <xf numFmtId="1" fontId="5" fillId="3" borderId="1" xfId="0" applyNumberFormat="1" applyFont="1" applyFill="1" applyBorder="1"/>
    <xf numFmtId="164" fontId="3" fillId="0" borderId="2" xfId="0" applyNumberFormat="1" applyFont="1" applyFill="1" applyBorder="1"/>
    <xf numFmtId="1" fontId="3" fillId="0" borderId="3" xfId="0" applyNumberFormat="1" applyFont="1" applyFill="1" applyBorder="1" applyProtection="1">
      <protection locked="0"/>
    </xf>
    <xf numFmtId="1" fontId="3" fillId="0" borderId="4" xfId="0" applyNumberFormat="1" applyFont="1" applyFill="1" applyBorder="1" applyProtection="1">
      <protection locked="0"/>
    </xf>
    <xf numFmtId="1" fontId="3" fillId="0" borderId="5" xfId="0" applyNumberFormat="1" applyFont="1" applyFill="1" applyBorder="1" applyProtection="1">
      <protection locked="0"/>
    </xf>
    <xf numFmtId="17" fontId="2" fillId="4" borderId="6" xfId="0" applyNumberFormat="1" applyFont="1" applyFill="1" applyBorder="1" applyAlignment="1" applyProtection="1">
      <alignment horizontal="centerContinuous"/>
    </xf>
    <xf numFmtId="17" fontId="2" fillId="4" borderId="7" xfId="0" applyNumberFormat="1" applyFont="1" applyFill="1" applyBorder="1" applyAlignment="1" applyProtection="1">
      <alignment horizontal="centerContinuous"/>
    </xf>
    <xf numFmtId="17" fontId="2" fillId="4" borderId="8" xfId="0" applyNumberFormat="1" applyFont="1" applyFill="1" applyBorder="1" applyAlignment="1" applyProtection="1">
      <alignment horizontal="centerContinuous"/>
    </xf>
    <xf numFmtId="0" fontId="0" fillId="0" borderId="0" xfId="0" applyProtection="1"/>
    <xf numFmtId="0" fontId="0" fillId="0" borderId="0" xfId="0" applyFill="1" applyAlignment="1" applyProtection="1"/>
    <xf numFmtId="0" fontId="1" fillId="5" borderId="0" xfId="0" applyFont="1" applyFill="1" applyProtection="1"/>
    <xf numFmtId="0" fontId="0" fillId="5" borderId="0" xfId="0" applyFill="1" applyProtection="1"/>
    <xf numFmtId="1" fontId="1" fillId="5" borderId="0" xfId="0" applyNumberFormat="1" applyFont="1" applyFill="1" applyProtection="1"/>
    <xf numFmtId="0" fontId="0" fillId="0" borderId="0" xfId="0" applyFill="1" applyProtection="1"/>
    <xf numFmtId="0" fontId="6" fillId="0" borderId="0" xfId="0" applyFont="1" applyFill="1" applyAlignment="1" applyProtection="1"/>
    <xf numFmtId="0" fontId="1" fillId="6" borderId="0" xfId="0" applyFont="1" applyFill="1" applyProtection="1"/>
    <xf numFmtId="0" fontId="8" fillId="6" borderId="0" xfId="0" applyFont="1" applyFill="1" applyAlignment="1" applyProtection="1">
      <alignment horizontal="center"/>
    </xf>
    <xf numFmtId="1" fontId="3" fillId="0" borderId="9" xfId="0" applyNumberFormat="1" applyFont="1" applyFill="1" applyBorder="1" applyProtection="1">
      <protection locked="0"/>
    </xf>
    <xf numFmtId="17" fontId="2" fillId="4" borderId="10" xfId="0" applyNumberFormat="1" applyFont="1" applyFill="1" applyBorder="1" applyAlignment="1" applyProtection="1">
      <alignment horizontal="center"/>
    </xf>
    <xf numFmtId="17" fontId="2" fillId="4" borderId="0" xfId="0" applyNumberFormat="1" applyFont="1" applyFill="1" applyBorder="1" applyAlignment="1" applyProtection="1">
      <alignment horizontal="center"/>
    </xf>
    <xf numFmtId="17" fontId="2" fillId="4" borderId="2" xfId="0" applyNumberFormat="1" applyFont="1" applyFill="1" applyBorder="1" applyAlignment="1" applyProtection="1">
      <alignment horizontal="center"/>
    </xf>
    <xf numFmtId="1" fontId="3" fillId="0" borderId="11" xfId="0" applyNumberFormat="1" applyFont="1" applyFill="1" applyBorder="1" applyProtection="1">
      <protection locked="0"/>
    </xf>
    <xf numFmtId="1" fontId="5" fillId="0" borderId="0" xfId="0" applyNumberFormat="1" applyFont="1" applyFill="1" applyBorder="1"/>
    <xf numFmtId="17" fontId="2" fillId="4" borderId="12" xfId="0" applyNumberFormat="1" applyFont="1" applyFill="1" applyBorder="1" applyAlignment="1" applyProtection="1">
      <alignment horizontal="center"/>
    </xf>
    <xf numFmtId="1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5" fillId="0" borderId="0" xfId="0" applyFont="1" applyFill="1" applyBorder="1"/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7" fontId="2" fillId="4" borderId="17" xfId="0" applyNumberFormat="1" applyFont="1" applyFill="1" applyBorder="1" applyAlignment="1" applyProtection="1">
      <alignment horizontal="center"/>
    </xf>
    <xf numFmtId="1" fontId="3" fillId="0" borderId="18" xfId="0" applyNumberFormat="1" applyFont="1" applyFill="1" applyBorder="1" applyProtection="1">
      <protection locked="0"/>
    </xf>
    <xf numFmtId="1" fontId="3" fillId="0" borderId="19" xfId="0" applyNumberFormat="1" applyFont="1" applyFill="1" applyBorder="1" applyProtection="1">
      <protection locked="0"/>
    </xf>
    <xf numFmtId="164" fontId="3" fillId="3" borderId="20" xfId="1" applyNumberFormat="1" applyFont="1" applyFill="1" applyBorder="1"/>
    <xf numFmtId="0" fontId="3" fillId="3" borderId="21" xfId="0" applyFont="1" applyFill="1" applyBorder="1"/>
    <xf numFmtId="164" fontId="3" fillId="3" borderId="20" xfId="0" applyNumberFormat="1" applyFont="1" applyFill="1" applyBorder="1"/>
    <xf numFmtId="0" fontId="3" fillId="3" borderId="22" xfId="0" applyFont="1" applyFill="1" applyBorder="1"/>
    <xf numFmtId="164" fontId="3" fillId="3" borderId="23" xfId="0" applyNumberFormat="1" applyFont="1" applyFill="1" applyBorder="1"/>
    <xf numFmtId="0" fontId="10" fillId="0" borderId="0" xfId="0" applyFont="1"/>
    <xf numFmtId="0" fontId="3" fillId="7" borderId="24" xfId="0" applyFont="1" applyFill="1" applyBorder="1"/>
    <xf numFmtId="0" fontId="3" fillId="7" borderId="25" xfId="0" applyFont="1" applyFill="1" applyBorder="1"/>
    <xf numFmtId="0" fontId="3" fillId="7" borderId="26" xfId="0" applyFont="1" applyFill="1" applyBorder="1"/>
    <xf numFmtId="0" fontId="3" fillId="7" borderId="20" xfId="0" applyFont="1" applyFill="1" applyBorder="1"/>
    <xf numFmtId="164" fontId="3" fillId="3" borderId="25" xfId="0" applyNumberFormat="1" applyFont="1" applyFill="1" applyBorder="1"/>
    <xf numFmtId="164" fontId="3" fillId="3" borderId="15" xfId="0" applyNumberFormat="1" applyFont="1" applyFill="1" applyBorder="1"/>
    <xf numFmtId="164" fontId="3" fillId="3" borderId="27" xfId="0" applyNumberFormat="1" applyFont="1" applyFill="1" applyBorder="1"/>
    <xf numFmtId="0" fontId="3" fillId="3" borderId="28" xfId="0" applyFont="1" applyFill="1" applyBorder="1"/>
    <xf numFmtId="17" fontId="2" fillId="4" borderId="29" xfId="0" applyNumberFormat="1" applyFont="1" applyFill="1" applyBorder="1" applyAlignment="1" applyProtection="1">
      <alignment horizontal="centerContinuous"/>
    </xf>
    <xf numFmtId="0" fontId="6" fillId="9" borderId="1" xfId="0" applyFont="1" applyFill="1" applyBorder="1"/>
    <xf numFmtId="0" fontId="6" fillId="0" borderId="0" xfId="0" applyFont="1"/>
    <xf numFmtId="0" fontId="11" fillId="0" borderId="0" xfId="0" applyFont="1"/>
    <xf numFmtId="0" fontId="12" fillId="10" borderId="0" xfId="0" applyFont="1" applyFill="1"/>
    <xf numFmtId="0" fontId="13" fillId="10" borderId="0" xfId="0" applyFont="1" applyFill="1"/>
    <xf numFmtId="0" fontId="0" fillId="0" borderId="0" xfId="0" applyAlignment="1">
      <alignment horizontal="left"/>
    </xf>
    <xf numFmtId="0" fontId="14" fillId="0" borderId="0" xfId="0" applyFont="1"/>
    <xf numFmtId="15" fontId="0" fillId="0" borderId="0" xfId="0" applyNumberFormat="1"/>
    <xf numFmtId="0" fontId="15" fillId="0" borderId="0" xfId="2"/>
    <xf numFmtId="0" fontId="16" fillId="0" borderId="0" xfId="0" applyFont="1"/>
    <xf numFmtId="0" fontId="0" fillId="0" borderId="0" xfId="0" quotePrefix="1"/>
    <xf numFmtId="0" fontId="17" fillId="0" borderId="0" xfId="0" applyFont="1"/>
    <xf numFmtId="0" fontId="18" fillId="0" borderId="0" xfId="0" applyFont="1"/>
    <xf numFmtId="0" fontId="8" fillId="0" borderId="0" xfId="0" applyFont="1"/>
    <xf numFmtId="0" fontId="1" fillId="8" borderId="0" xfId="0" applyFont="1" applyFill="1" applyAlignment="1" applyProtection="1">
      <alignment horizontal="left"/>
      <protection locked="0"/>
    </xf>
    <xf numFmtId="0" fontId="8" fillId="6" borderId="0" xfId="0" applyFont="1" applyFill="1" applyAlignment="1" applyProtection="1">
      <alignment horizontal="center"/>
    </xf>
  </cellXfs>
  <cellStyles count="3">
    <cellStyle name="Hyperlink" xfId="2" builtinId="8"/>
    <cellStyle name="Standaard" xfId="0" builtinId="0"/>
    <cellStyle name="Standaard 2" xfId="1" xr:uid="{00000000-0005-0000-0000-000002000000}"/>
  </cellStyles>
  <dxfs count="16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ietssport.nl/" TargetMode="External"/><Relationship Id="rId1" Type="http://schemas.openxmlformats.org/officeDocument/2006/relationships/hyperlink" Target="http://www.ntfu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workbookViewId="0">
      <selection activeCell="P6" sqref="P6"/>
    </sheetView>
  </sheetViews>
  <sheetFormatPr defaultRowHeight="15" x14ac:dyDescent="0.25"/>
  <cols>
    <col min="1" max="1" width="3.28515625" bestFit="1" customWidth="1"/>
    <col min="2" max="2" width="2.7109375" bestFit="1" customWidth="1"/>
    <col min="3" max="3" width="6.7109375" customWidth="1"/>
    <col min="4" max="4" width="16.85546875" customWidth="1"/>
    <col min="5" max="5" width="3.28515625" bestFit="1" customWidth="1"/>
    <col min="6" max="6" width="2.7109375" bestFit="1" customWidth="1"/>
    <col min="7" max="7" width="6.7109375" customWidth="1"/>
    <col min="8" max="8" width="16.85546875" customWidth="1"/>
    <col min="9" max="9" width="3.28515625" bestFit="1" customWidth="1"/>
    <col min="10" max="10" width="2.7109375" bestFit="1" customWidth="1"/>
    <col min="11" max="11" width="6.7109375" customWidth="1"/>
    <col min="12" max="12" width="16.85546875" customWidth="1"/>
    <col min="13" max="13" width="3.28515625" bestFit="1" customWidth="1"/>
    <col min="14" max="14" width="2.7109375" bestFit="1" customWidth="1"/>
    <col min="15" max="15" width="6.7109375" customWidth="1"/>
    <col min="16" max="16" width="16.85546875" customWidth="1"/>
    <col min="17" max="17" width="3.28515625" bestFit="1" customWidth="1"/>
    <col min="18" max="18" width="2.7109375" bestFit="1" customWidth="1"/>
    <col min="19" max="19" width="6.7109375" customWidth="1"/>
    <col min="20" max="20" width="16.85546875" customWidth="1"/>
    <col min="21" max="21" width="3.28515625" bestFit="1" customWidth="1"/>
    <col min="22" max="22" width="2.7109375" bestFit="1" customWidth="1"/>
    <col min="23" max="23" width="6.7109375" customWidth="1"/>
    <col min="24" max="24" width="16.85546875" customWidth="1"/>
    <col min="25" max="25" width="3.28515625" bestFit="1" customWidth="1"/>
    <col min="26" max="26" width="2.7109375" bestFit="1" customWidth="1"/>
    <col min="27" max="27" width="6.7109375" customWidth="1"/>
    <col min="28" max="28" width="16.85546875" customWidth="1"/>
    <col min="29" max="29" width="3.28515625" bestFit="1" customWidth="1"/>
    <col min="30" max="30" width="2.7109375" bestFit="1" customWidth="1"/>
    <col min="31" max="31" width="6.7109375" customWidth="1"/>
    <col min="32" max="32" width="16.85546875" customWidth="1"/>
    <col min="33" max="33" width="3.28515625" bestFit="1" customWidth="1"/>
    <col min="34" max="34" width="2.7109375" bestFit="1" customWidth="1"/>
    <col min="35" max="35" width="6.7109375" customWidth="1"/>
    <col min="36" max="36" width="16.85546875" customWidth="1"/>
    <col min="37" max="37" width="3.28515625" bestFit="1" customWidth="1"/>
    <col min="38" max="38" width="2.7109375" bestFit="1" customWidth="1"/>
    <col min="39" max="39" width="6.7109375" customWidth="1"/>
    <col min="40" max="40" width="16.85546875" customWidth="1"/>
    <col min="41" max="41" width="3.28515625" bestFit="1" customWidth="1"/>
    <col min="42" max="42" width="2.7109375" bestFit="1" customWidth="1"/>
    <col min="43" max="43" width="6.7109375" customWidth="1"/>
    <col min="44" max="44" width="16.85546875" customWidth="1"/>
    <col min="45" max="45" width="3.28515625" bestFit="1" customWidth="1"/>
    <col min="46" max="46" width="2.7109375" bestFit="1" customWidth="1"/>
    <col min="47" max="47" width="6.7109375" customWidth="1"/>
    <col min="48" max="48" width="16.85546875" customWidth="1"/>
  </cols>
  <sheetData>
    <row r="1" spans="1:48" s="18" customFormat="1" x14ac:dyDescent="0.25">
      <c r="C1" s="25" t="s">
        <v>21</v>
      </c>
      <c r="D1" s="25"/>
      <c r="E1" s="71" t="s">
        <v>127</v>
      </c>
      <c r="F1" s="71"/>
      <c r="G1" s="71"/>
      <c r="H1" s="71"/>
      <c r="I1" s="71"/>
      <c r="J1" s="71"/>
      <c r="K1" s="71"/>
      <c r="L1" s="71"/>
      <c r="M1" s="71"/>
      <c r="N1" s="19"/>
      <c r="O1" s="72" t="s">
        <v>25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26"/>
    </row>
    <row r="2" spans="1:48" s="18" customFormat="1" ht="15.75" thickBot="1" x14ac:dyDescent="0.3">
      <c r="C2" s="20" t="s">
        <v>0</v>
      </c>
      <c r="D2" s="20"/>
      <c r="E2" s="21"/>
      <c r="F2" s="21"/>
      <c r="G2" s="22">
        <f>C38+G38+K38+O38+S38+W38+AA38+AE38+AI38+AM38+AQ38+AU38</f>
        <v>0</v>
      </c>
      <c r="H2" s="22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48" ht="15.75" thickBot="1" x14ac:dyDescent="0.3">
      <c r="C3" s="57">
        <v>2022</v>
      </c>
      <c r="D3" t="s">
        <v>20</v>
      </c>
      <c r="O3" s="57">
        <f>C3+1</f>
        <v>2023</v>
      </c>
    </row>
    <row r="4" spans="1:48" ht="15.75" thickBot="1" x14ac:dyDescent="0.3">
      <c r="A4" s="15" t="s">
        <v>1</v>
      </c>
      <c r="B4" s="16"/>
      <c r="C4" s="56"/>
      <c r="D4" s="16"/>
      <c r="E4" s="15" t="s">
        <v>2</v>
      </c>
      <c r="F4" s="16"/>
      <c r="G4" s="16"/>
      <c r="H4" s="16"/>
      <c r="I4" s="15" t="s">
        <v>3</v>
      </c>
      <c r="J4" s="16"/>
      <c r="K4" s="17"/>
      <c r="L4" s="16"/>
      <c r="M4" s="15" t="s">
        <v>4</v>
      </c>
      <c r="N4" s="16"/>
      <c r="O4" s="17"/>
      <c r="P4" s="16"/>
      <c r="Q4" s="15" t="s">
        <v>5</v>
      </c>
      <c r="R4" s="16"/>
      <c r="S4" s="16"/>
      <c r="T4" s="16"/>
      <c r="U4" s="15" t="s">
        <v>6</v>
      </c>
      <c r="V4" s="16"/>
      <c r="W4" s="17"/>
      <c r="X4" s="16"/>
      <c r="Y4" s="15" t="s">
        <v>7</v>
      </c>
      <c r="Z4" s="16"/>
      <c r="AA4" s="16"/>
      <c r="AB4" s="16"/>
      <c r="AC4" s="15" t="s">
        <v>8</v>
      </c>
      <c r="AD4" s="16"/>
      <c r="AE4" s="17"/>
      <c r="AF4" s="16"/>
      <c r="AG4" s="15" t="s">
        <v>9</v>
      </c>
      <c r="AH4" s="16"/>
      <c r="AI4" s="16"/>
      <c r="AJ4" s="16"/>
      <c r="AK4" s="15" t="s">
        <v>10</v>
      </c>
      <c r="AL4" s="16"/>
      <c r="AM4" s="17"/>
      <c r="AN4" s="16"/>
      <c r="AO4" s="15" t="s">
        <v>11</v>
      </c>
      <c r="AP4" s="16"/>
      <c r="AQ4" s="17"/>
      <c r="AR4" s="16"/>
      <c r="AS4" s="15" t="s">
        <v>12</v>
      </c>
      <c r="AT4" s="16"/>
      <c r="AU4" s="16"/>
      <c r="AV4" s="17"/>
    </row>
    <row r="5" spans="1:48" x14ac:dyDescent="0.25">
      <c r="A5" s="28"/>
      <c r="B5" s="29"/>
      <c r="C5" s="30" t="s">
        <v>22</v>
      </c>
      <c r="D5" s="29" t="s">
        <v>23</v>
      </c>
      <c r="E5" s="28"/>
      <c r="F5" s="29"/>
      <c r="G5" s="39" t="s">
        <v>22</v>
      </c>
      <c r="H5" s="29" t="s">
        <v>23</v>
      </c>
      <c r="I5" s="28"/>
      <c r="J5" s="29"/>
      <c r="K5" s="30" t="s">
        <v>22</v>
      </c>
      <c r="L5" s="29" t="s">
        <v>23</v>
      </c>
      <c r="M5" s="28"/>
      <c r="N5" s="29"/>
      <c r="O5" s="30" t="s">
        <v>22</v>
      </c>
      <c r="P5" s="29" t="s">
        <v>23</v>
      </c>
      <c r="Q5" s="28"/>
      <c r="R5" s="29"/>
      <c r="S5" s="30" t="s">
        <v>22</v>
      </c>
      <c r="T5" s="29" t="s">
        <v>23</v>
      </c>
      <c r="U5" s="28"/>
      <c r="V5" s="29"/>
      <c r="W5" s="30" t="s">
        <v>22</v>
      </c>
      <c r="X5" s="29" t="s">
        <v>23</v>
      </c>
      <c r="Y5" s="28"/>
      <c r="Z5" s="29"/>
      <c r="AA5" s="30" t="s">
        <v>22</v>
      </c>
      <c r="AB5" s="29" t="s">
        <v>23</v>
      </c>
      <c r="AC5" s="28"/>
      <c r="AD5" s="29"/>
      <c r="AE5" s="30" t="s">
        <v>22</v>
      </c>
      <c r="AF5" s="29" t="s">
        <v>23</v>
      </c>
      <c r="AG5" s="28"/>
      <c r="AH5" s="29"/>
      <c r="AI5" s="30" t="s">
        <v>22</v>
      </c>
      <c r="AJ5" s="29" t="s">
        <v>23</v>
      </c>
      <c r="AK5" s="28"/>
      <c r="AL5" s="29"/>
      <c r="AM5" s="30" t="s">
        <v>22</v>
      </c>
      <c r="AN5" s="29" t="s">
        <v>23</v>
      </c>
      <c r="AO5" s="28"/>
      <c r="AP5" s="29"/>
      <c r="AQ5" s="30" t="s">
        <v>22</v>
      </c>
      <c r="AR5" s="29" t="s">
        <v>23</v>
      </c>
      <c r="AS5" s="28"/>
      <c r="AT5" s="29"/>
      <c r="AU5" s="30" t="s">
        <v>22</v>
      </c>
      <c r="AV5" s="33" t="s">
        <v>23</v>
      </c>
    </row>
    <row r="6" spans="1:48" x14ac:dyDescent="0.25">
      <c r="A6" s="43" t="str">
        <f>VLOOKUP(WEEKDAY(B6),tabel,2)</f>
        <v>Za</v>
      </c>
      <c r="B6" s="42">
        <f>DATE(C3,10,1)</f>
        <v>44835</v>
      </c>
      <c r="C6" s="12"/>
      <c r="D6" s="27"/>
      <c r="E6" s="43" t="str">
        <f t="shared" ref="E6:E35" si="0">VLOOKUP(WEEKDAY(F6),tabel,2)</f>
        <v>Di</v>
      </c>
      <c r="F6" s="52">
        <f>+B36+1</f>
        <v>44866</v>
      </c>
      <c r="G6" s="12"/>
      <c r="H6" s="27"/>
      <c r="I6" s="43" t="str">
        <f t="shared" ref="I6:I36" si="1">VLOOKUP(WEEKDAY(J6),tabel,2)</f>
        <v>Do</v>
      </c>
      <c r="J6" s="44">
        <f>+F35+1</f>
        <v>44896</v>
      </c>
      <c r="K6" s="12"/>
      <c r="L6" s="27"/>
      <c r="M6" s="43" t="str">
        <f t="shared" ref="M6:M36" si="2">VLOOKUP(WEEKDAY(N6),tabel,2)</f>
        <v>Zo</v>
      </c>
      <c r="N6" s="52">
        <f>+J36+1</f>
        <v>44927</v>
      </c>
      <c r="O6" s="12"/>
      <c r="P6" s="27"/>
      <c r="Q6" s="43" t="str">
        <f t="shared" ref="Q6:Q33" si="3">VLOOKUP(WEEKDAY(R6),tabel,2)</f>
        <v>Wo</v>
      </c>
      <c r="R6" s="52">
        <f>+N36+1</f>
        <v>44958</v>
      </c>
      <c r="S6" s="13"/>
      <c r="T6" s="27"/>
      <c r="U6" s="43" t="str">
        <f t="shared" ref="U6:U36" si="4">VLOOKUP(WEEKDAY(V6),tabel,2)</f>
        <v>Wo</v>
      </c>
      <c r="V6" s="44">
        <f>IF(R34="",R33+1,R34+1)</f>
        <v>44986</v>
      </c>
      <c r="W6" s="12"/>
      <c r="X6" s="27"/>
      <c r="Y6" s="43" t="str">
        <f t="shared" ref="Y6:Y35" si="5">VLOOKUP(WEEKDAY(Z6),tabel,2)</f>
        <v>Za</v>
      </c>
      <c r="Z6" s="52">
        <f>+V36+1</f>
        <v>45017</v>
      </c>
      <c r="AA6" s="12"/>
      <c r="AB6" s="27"/>
      <c r="AC6" s="43" t="str">
        <f t="shared" ref="AC6:AC36" si="6">VLOOKUP(WEEKDAY(AD6),tabel,2)</f>
        <v>Ma</v>
      </c>
      <c r="AD6" s="44">
        <f>+Z35+1</f>
        <v>45047</v>
      </c>
      <c r="AE6" s="12"/>
      <c r="AF6" s="27"/>
      <c r="AG6" s="43" t="str">
        <f t="shared" ref="AG6:AG35" si="7">VLOOKUP(WEEKDAY(AH6),tabel,2)</f>
        <v>Do</v>
      </c>
      <c r="AH6" s="52">
        <f>+AD36+1</f>
        <v>45078</v>
      </c>
      <c r="AI6" s="12"/>
      <c r="AJ6" s="27"/>
      <c r="AK6" s="43" t="str">
        <f t="shared" ref="AK6:AK36" si="8">VLOOKUP(WEEKDAY(AL6),tabel,2)</f>
        <v>Za</v>
      </c>
      <c r="AL6" s="44">
        <f>+AH35+1</f>
        <v>45108</v>
      </c>
      <c r="AM6" s="12"/>
      <c r="AN6" s="27"/>
      <c r="AO6" s="43" t="str">
        <f t="shared" ref="AO6:AO36" si="9">VLOOKUP(WEEKDAY(AP6),tabel,2)</f>
        <v>Di</v>
      </c>
      <c r="AP6" s="52">
        <f>+AL36+1</f>
        <v>45139</v>
      </c>
      <c r="AQ6" s="12"/>
      <c r="AR6" s="27"/>
      <c r="AS6" s="43" t="str">
        <f t="shared" ref="AS6:AS35" si="10">VLOOKUP(WEEKDAY(AT6),tabel,2)</f>
        <v>Vr</v>
      </c>
      <c r="AT6" s="52">
        <f>+AP36+1</f>
        <v>45170</v>
      </c>
      <c r="AU6" s="12" t="s">
        <v>20</v>
      </c>
      <c r="AV6" s="40"/>
    </row>
    <row r="7" spans="1:48" x14ac:dyDescent="0.25">
      <c r="A7" s="43" t="str">
        <f t="shared" ref="A7:A36" si="11">VLOOKUP(WEEKDAY(B7),tabel,2)</f>
        <v>Zo</v>
      </c>
      <c r="B7" s="44">
        <f t="shared" ref="B7:B36" si="12">+B6+1</f>
        <v>44836</v>
      </c>
      <c r="C7" s="13" t="s">
        <v>20</v>
      </c>
      <c r="D7" s="27"/>
      <c r="E7" s="43" t="str">
        <f t="shared" si="0"/>
        <v>Wo</v>
      </c>
      <c r="F7" s="53">
        <f t="shared" ref="F7:F35" si="13">+F6+1</f>
        <v>44867</v>
      </c>
      <c r="G7" s="12"/>
      <c r="H7" s="27"/>
      <c r="I7" s="43" t="str">
        <f t="shared" si="1"/>
        <v>Vr</v>
      </c>
      <c r="J7" s="44">
        <f t="shared" ref="J7:J36" si="14">+J6+1</f>
        <v>44897</v>
      </c>
      <c r="K7" s="12"/>
      <c r="L7" s="27"/>
      <c r="M7" s="43" t="str">
        <f t="shared" si="2"/>
        <v>Ma</v>
      </c>
      <c r="N7" s="53">
        <f t="shared" ref="N7:N36" si="15">+N6+1</f>
        <v>44928</v>
      </c>
      <c r="O7" s="12"/>
      <c r="P7" s="27"/>
      <c r="Q7" s="43" t="str">
        <f t="shared" si="3"/>
        <v>Do</v>
      </c>
      <c r="R7" s="53">
        <f t="shared" ref="R7:R33" si="16">+R6+1</f>
        <v>44959</v>
      </c>
      <c r="S7" s="13"/>
      <c r="T7" s="27"/>
      <c r="U7" s="43" t="str">
        <f t="shared" si="4"/>
        <v>Do</v>
      </c>
      <c r="V7" s="44">
        <f t="shared" ref="V7:V36" si="17">+V6+1</f>
        <v>44987</v>
      </c>
      <c r="W7" s="13"/>
      <c r="X7" s="27"/>
      <c r="Y7" s="43" t="str">
        <f t="shared" si="5"/>
        <v>Zo</v>
      </c>
      <c r="Z7" s="53">
        <f t="shared" ref="Z7:Z35" si="18">+Z6+1</f>
        <v>45018</v>
      </c>
      <c r="AA7" s="13"/>
      <c r="AB7" s="27"/>
      <c r="AC7" s="43" t="str">
        <f t="shared" si="6"/>
        <v>Di</v>
      </c>
      <c r="AD7" s="44">
        <f t="shared" ref="AD7:AD36" si="19">+AD6+1</f>
        <v>45048</v>
      </c>
      <c r="AE7" s="13"/>
      <c r="AF7" s="27"/>
      <c r="AG7" s="43" t="str">
        <f t="shared" si="7"/>
        <v>Vr</v>
      </c>
      <c r="AH7" s="53">
        <f t="shared" ref="AH7:AH35" si="20">+AH6+1</f>
        <v>45079</v>
      </c>
      <c r="AI7" s="13"/>
      <c r="AJ7" s="27"/>
      <c r="AK7" s="43" t="str">
        <f t="shared" si="8"/>
        <v>Zo</v>
      </c>
      <c r="AL7" s="44">
        <f t="shared" ref="AL7:AL36" si="21">+AL6+1</f>
        <v>45109</v>
      </c>
      <c r="AM7" s="13"/>
      <c r="AN7" s="27"/>
      <c r="AO7" s="43" t="str">
        <f t="shared" si="9"/>
        <v>Wo</v>
      </c>
      <c r="AP7" s="53">
        <f t="shared" ref="AP7:AP36" si="22">+AP6+1</f>
        <v>45140</v>
      </c>
      <c r="AQ7" s="13"/>
      <c r="AR7" s="27"/>
      <c r="AS7" s="43" t="str">
        <f t="shared" si="10"/>
        <v>Za</v>
      </c>
      <c r="AT7" s="53">
        <f t="shared" ref="AT7:AT35" si="23">+AT6+1</f>
        <v>45171</v>
      </c>
      <c r="AU7" s="13"/>
      <c r="AV7" s="34"/>
    </row>
    <row r="8" spans="1:48" x14ac:dyDescent="0.25">
      <c r="A8" s="43" t="str">
        <f t="shared" si="11"/>
        <v>Ma</v>
      </c>
      <c r="B8" s="44">
        <f t="shared" si="12"/>
        <v>44837</v>
      </c>
      <c r="C8" s="13"/>
      <c r="D8" s="27"/>
      <c r="E8" s="43" t="str">
        <f t="shared" si="0"/>
        <v>Do</v>
      </c>
      <c r="F8" s="44">
        <f t="shared" si="13"/>
        <v>44868</v>
      </c>
      <c r="G8" s="12"/>
      <c r="H8" s="27"/>
      <c r="I8" s="43" t="str">
        <f t="shared" si="1"/>
        <v>Za</v>
      </c>
      <c r="J8" s="44">
        <f t="shared" si="14"/>
        <v>44898</v>
      </c>
      <c r="K8" s="13"/>
      <c r="L8" s="27"/>
      <c r="M8" s="43" t="str">
        <f t="shared" si="2"/>
        <v>Di</v>
      </c>
      <c r="N8" s="44">
        <f t="shared" si="15"/>
        <v>44929</v>
      </c>
      <c r="O8" s="12"/>
      <c r="P8" s="27"/>
      <c r="Q8" s="43" t="str">
        <f t="shared" si="3"/>
        <v>Vr</v>
      </c>
      <c r="R8" s="44">
        <f t="shared" si="16"/>
        <v>44960</v>
      </c>
      <c r="S8" s="13"/>
      <c r="T8" s="27"/>
      <c r="U8" s="43" t="str">
        <f t="shared" si="4"/>
        <v>Vr</v>
      </c>
      <c r="V8" s="44">
        <f t="shared" si="17"/>
        <v>44988</v>
      </c>
      <c r="W8" s="13"/>
      <c r="X8" s="27"/>
      <c r="Y8" s="43" t="str">
        <f t="shared" si="5"/>
        <v>Ma</v>
      </c>
      <c r="Z8" s="44">
        <f t="shared" si="18"/>
        <v>45019</v>
      </c>
      <c r="AA8" s="13"/>
      <c r="AB8" s="27"/>
      <c r="AC8" s="43" t="str">
        <f t="shared" si="6"/>
        <v>Wo</v>
      </c>
      <c r="AD8" s="44">
        <f t="shared" si="19"/>
        <v>45049</v>
      </c>
      <c r="AE8" s="13"/>
      <c r="AF8" s="27"/>
      <c r="AG8" s="43" t="str">
        <f t="shared" si="7"/>
        <v>Za</v>
      </c>
      <c r="AH8" s="44">
        <f t="shared" si="20"/>
        <v>45080</v>
      </c>
      <c r="AI8" s="13"/>
      <c r="AJ8" s="27"/>
      <c r="AK8" s="43" t="str">
        <f t="shared" si="8"/>
        <v>Ma</v>
      </c>
      <c r="AL8" s="44">
        <f t="shared" si="21"/>
        <v>45110</v>
      </c>
      <c r="AM8" s="13"/>
      <c r="AN8" s="27"/>
      <c r="AO8" s="43" t="str">
        <f t="shared" si="9"/>
        <v>Do</v>
      </c>
      <c r="AP8" s="44">
        <f t="shared" si="22"/>
        <v>45141</v>
      </c>
      <c r="AQ8" s="13"/>
      <c r="AR8" s="27"/>
      <c r="AS8" s="43" t="str">
        <f t="shared" si="10"/>
        <v>Zo</v>
      </c>
      <c r="AT8" s="44">
        <f t="shared" si="23"/>
        <v>45172</v>
      </c>
      <c r="AU8" s="13"/>
      <c r="AV8" s="34"/>
    </row>
    <row r="9" spans="1:48" x14ac:dyDescent="0.25">
      <c r="A9" s="43" t="str">
        <f t="shared" si="11"/>
        <v>Di</v>
      </c>
      <c r="B9" s="44">
        <f t="shared" si="12"/>
        <v>44838</v>
      </c>
      <c r="C9" s="13"/>
      <c r="D9" s="27"/>
      <c r="E9" s="43" t="str">
        <f t="shared" si="0"/>
        <v>Vr</v>
      </c>
      <c r="F9" s="44">
        <f t="shared" si="13"/>
        <v>44869</v>
      </c>
      <c r="G9" s="12"/>
      <c r="H9" s="27"/>
      <c r="I9" s="43" t="str">
        <f t="shared" si="1"/>
        <v>Zo</v>
      </c>
      <c r="J9" s="44">
        <f t="shared" si="14"/>
        <v>44899</v>
      </c>
      <c r="K9" s="13"/>
      <c r="L9" s="27"/>
      <c r="M9" s="43" t="str">
        <f t="shared" si="2"/>
        <v>Wo</v>
      </c>
      <c r="N9" s="44">
        <f t="shared" si="15"/>
        <v>44930</v>
      </c>
      <c r="O9" s="12"/>
      <c r="P9" s="27"/>
      <c r="Q9" s="43" t="str">
        <f t="shared" si="3"/>
        <v>Za</v>
      </c>
      <c r="R9" s="44">
        <f t="shared" si="16"/>
        <v>44961</v>
      </c>
      <c r="S9" s="13"/>
      <c r="T9" s="27"/>
      <c r="U9" s="43" t="str">
        <f t="shared" si="4"/>
        <v>Za</v>
      </c>
      <c r="V9" s="44">
        <f t="shared" si="17"/>
        <v>44989</v>
      </c>
      <c r="W9" s="13"/>
      <c r="X9" s="27"/>
      <c r="Y9" s="43" t="str">
        <f t="shared" si="5"/>
        <v>Di</v>
      </c>
      <c r="Z9" s="44">
        <f t="shared" si="18"/>
        <v>45020</v>
      </c>
      <c r="AA9" s="13"/>
      <c r="AB9" s="27"/>
      <c r="AC9" s="43" t="str">
        <f t="shared" si="6"/>
        <v>Do</v>
      </c>
      <c r="AD9" s="44">
        <f t="shared" si="19"/>
        <v>45050</v>
      </c>
      <c r="AE9" s="13"/>
      <c r="AF9" s="27"/>
      <c r="AG9" s="43" t="str">
        <f t="shared" si="7"/>
        <v>Zo</v>
      </c>
      <c r="AH9" s="44">
        <f t="shared" si="20"/>
        <v>45081</v>
      </c>
      <c r="AI9" s="13"/>
      <c r="AJ9" s="27"/>
      <c r="AK9" s="43" t="str">
        <f t="shared" si="8"/>
        <v>Di</v>
      </c>
      <c r="AL9" s="44">
        <f t="shared" si="21"/>
        <v>45111</v>
      </c>
      <c r="AM9" s="13"/>
      <c r="AN9" s="27"/>
      <c r="AO9" s="43" t="str">
        <f t="shared" si="9"/>
        <v>Vr</v>
      </c>
      <c r="AP9" s="44">
        <f t="shared" si="22"/>
        <v>45142</v>
      </c>
      <c r="AQ9" s="13"/>
      <c r="AR9" s="27"/>
      <c r="AS9" s="43" t="str">
        <f t="shared" si="10"/>
        <v>Ma</v>
      </c>
      <c r="AT9" s="44">
        <f t="shared" si="23"/>
        <v>45173</v>
      </c>
      <c r="AU9" s="13"/>
      <c r="AV9" s="34"/>
    </row>
    <row r="10" spans="1:48" x14ac:dyDescent="0.25">
      <c r="A10" s="43" t="str">
        <f t="shared" si="11"/>
        <v>Wo</v>
      </c>
      <c r="B10" s="44">
        <f t="shared" si="12"/>
        <v>44839</v>
      </c>
      <c r="C10" s="13"/>
      <c r="D10" s="27"/>
      <c r="E10" s="43" t="str">
        <f t="shared" si="0"/>
        <v>Za</v>
      </c>
      <c r="F10" s="44">
        <f t="shared" si="13"/>
        <v>44870</v>
      </c>
      <c r="G10" s="13"/>
      <c r="H10" s="27"/>
      <c r="I10" s="43" t="str">
        <f t="shared" si="1"/>
        <v>Ma</v>
      </c>
      <c r="J10" s="44">
        <f t="shared" si="14"/>
        <v>44900</v>
      </c>
      <c r="K10" s="12"/>
      <c r="L10" s="27"/>
      <c r="M10" s="43" t="str">
        <f t="shared" si="2"/>
        <v>Do</v>
      </c>
      <c r="N10" s="44">
        <f t="shared" si="15"/>
        <v>44931</v>
      </c>
      <c r="O10" s="12"/>
      <c r="P10" s="27"/>
      <c r="Q10" s="43" t="str">
        <f t="shared" si="3"/>
        <v>Zo</v>
      </c>
      <c r="R10" s="44">
        <f t="shared" si="16"/>
        <v>44962</v>
      </c>
      <c r="S10" s="13"/>
      <c r="T10" s="27"/>
      <c r="U10" s="43" t="str">
        <f t="shared" si="4"/>
        <v>Zo</v>
      </c>
      <c r="V10" s="44">
        <f t="shared" si="17"/>
        <v>44990</v>
      </c>
      <c r="W10" s="13"/>
      <c r="X10" s="27"/>
      <c r="Y10" s="43" t="str">
        <f t="shared" si="5"/>
        <v>Wo</v>
      </c>
      <c r="Z10" s="44">
        <f t="shared" si="18"/>
        <v>45021</v>
      </c>
      <c r="AA10" s="13"/>
      <c r="AB10" s="27"/>
      <c r="AC10" s="43" t="str">
        <f t="shared" si="6"/>
        <v>Vr</v>
      </c>
      <c r="AD10" s="44">
        <f t="shared" si="19"/>
        <v>45051</v>
      </c>
      <c r="AE10" s="13"/>
      <c r="AF10" s="27"/>
      <c r="AG10" s="43" t="str">
        <f t="shared" si="7"/>
        <v>Ma</v>
      </c>
      <c r="AH10" s="44">
        <f t="shared" si="20"/>
        <v>45082</v>
      </c>
      <c r="AI10" s="13" t="s">
        <v>20</v>
      </c>
      <c r="AJ10" s="27"/>
      <c r="AK10" s="43" t="str">
        <f t="shared" si="8"/>
        <v>Wo</v>
      </c>
      <c r="AL10" s="44">
        <f t="shared" si="21"/>
        <v>45112</v>
      </c>
      <c r="AM10" s="13"/>
      <c r="AN10" s="27"/>
      <c r="AO10" s="43" t="str">
        <f t="shared" si="9"/>
        <v>Za</v>
      </c>
      <c r="AP10" s="44">
        <f t="shared" si="22"/>
        <v>45143</v>
      </c>
      <c r="AQ10" s="13"/>
      <c r="AR10" s="27"/>
      <c r="AS10" s="43" t="str">
        <f t="shared" si="10"/>
        <v>Di</v>
      </c>
      <c r="AT10" s="44">
        <f t="shared" si="23"/>
        <v>45174</v>
      </c>
      <c r="AU10" s="13"/>
      <c r="AV10" s="34"/>
    </row>
    <row r="11" spans="1:48" x14ac:dyDescent="0.25">
      <c r="A11" s="43" t="str">
        <f t="shared" si="11"/>
        <v>Do</v>
      </c>
      <c r="B11" s="44">
        <f t="shared" si="12"/>
        <v>44840</v>
      </c>
      <c r="C11" s="13"/>
      <c r="D11" s="27"/>
      <c r="E11" s="43" t="str">
        <f t="shared" si="0"/>
        <v>Zo</v>
      </c>
      <c r="F11" s="44">
        <f t="shared" si="13"/>
        <v>44871</v>
      </c>
      <c r="G11" s="13"/>
      <c r="H11" s="27"/>
      <c r="I11" s="43" t="str">
        <f t="shared" si="1"/>
        <v>Di</v>
      </c>
      <c r="J11" s="44">
        <f t="shared" si="14"/>
        <v>44901</v>
      </c>
      <c r="K11" s="12"/>
      <c r="L11" s="27"/>
      <c r="M11" s="43" t="str">
        <f t="shared" si="2"/>
        <v>Vr</v>
      </c>
      <c r="N11" s="44">
        <f t="shared" si="15"/>
        <v>44932</v>
      </c>
      <c r="O11" s="12"/>
      <c r="P11" s="27"/>
      <c r="Q11" s="43" t="str">
        <f t="shared" si="3"/>
        <v>Ma</v>
      </c>
      <c r="R11" s="44">
        <f t="shared" si="16"/>
        <v>44963</v>
      </c>
      <c r="S11" s="13"/>
      <c r="T11" s="27"/>
      <c r="U11" s="43" t="str">
        <f t="shared" si="4"/>
        <v>Ma</v>
      </c>
      <c r="V11" s="44">
        <f t="shared" si="17"/>
        <v>44991</v>
      </c>
      <c r="W11" s="13"/>
      <c r="X11" s="27"/>
      <c r="Y11" s="43" t="str">
        <f t="shared" si="5"/>
        <v>Do</v>
      </c>
      <c r="Z11" s="44">
        <f t="shared" si="18"/>
        <v>45022</v>
      </c>
      <c r="AA11" s="13"/>
      <c r="AB11" s="27"/>
      <c r="AC11" s="43" t="str">
        <f t="shared" si="6"/>
        <v>Za</v>
      </c>
      <c r="AD11" s="44">
        <f t="shared" si="19"/>
        <v>45052</v>
      </c>
      <c r="AE11" s="13"/>
      <c r="AF11" s="27"/>
      <c r="AG11" s="43" t="str">
        <f t="shared" si="7"/>
        <v>Di</v>
      </c>
      <c r="AH11" s="44">
        <f t="shared" si="20"/>
        <v>45083</v>
      </c>
      <c r="AI11" s="13"/>
      <c r="AJ11" s="27"/>
      <c r="AK11" s="43" t="str">
        <f t="shared" si="8"/>
        <v>Do</v>
      </c>
      <c r="AL11" s="44">
        <f t="shared" si="21"/>
        <v>45113</v>
      </c>
      <c r="AM11" s="13"/>
      <c r="AN11" s="27"/>
      <c r="AO11" s="43" t="str">
        <f t="shared" si="9"/>
        <v>Zo</v>
      </c>
      <c r="AP11" s="44">
        <f t="shared" si="22"/>
        <v>45144</v>
      </c>
      <c r="AQ11" s="13"/>
      <c r="AR11" s="27"/>
      <c r="AS11" s="43" t="str">
        <f t="shared" si="10"/>
        <v>Wo</v>
      </c>
      <c r="AT11" s="44">
        <f t="shared" si="23"/>
        <v>45175</v>
      </c>
      <c r="AU11" s="13"/>
      <c r="AV11" s="34"/>
    </row>
    <row r="12" spans="1:48" x14ac:dyDescent="0.25">
      <c r="A12" s="43" t="str">
        <f t="shared" si="11"/>
        <v>Vr</v>
      </c>
      <c r="B12" s="44">
        <f t="shared" si="12"/>
        <v>44841</v>
      </c>
      <c r="C12" s="13"/>
      <c r="D12" s="27"/>
      <c r="E12" s="43" t="str">
        <f t="shared" si="0"/>
        <v>Ma</v>
      </c>
      <c r="F12" s="44">
        <f t="shared" si="13"/>
        <v>44872</v>
      </c>
      <c r="G12" s="12"/>
      <c r="H12" s="27"/>
      <c r="I12" s="43" t="str">
        <f t="shared" si="1"/>
        <v>Wo</v>
      </c>
      <c r="J12" s="44">
        <f t="shared" si="14"/>
        <v>44902</v>
      </c>
      <c r="K12" s="12"/>
      <c r="L12" s="27"/>
      <c r="M12" s="43" t="str">
        <f t="shared" si="2"/>
        <v>Za</v>
      </c>
      <c r="N12" s="44">
        <f t="shared" si="15"/>
        <v>44933</v>
      </c>
      <c r="O12" s="13"/>
      <c r="P12" s="27"/>
      <c r="Q12" s="43" t="str">
        <f t="shared" si="3"/>
        <v>Di</v>
      </c>
      <c r="R12" s="44">
        <f t="shared" si="16"/>
        <v>44964</v>
      </c>
      <c r="S12" s="13"/>
      <c r="T12" s="27"/>
      <c r="U12" s="43" t="str">
        <f t="shared" si="4"/>
        <v>Di</v>
      </c>
      <c r="V12" s="44">
        <f t="shared" si="17"/>
        <v>44992</v>
      </c>
      <c r="W12" s="13"/>
      <c r="X12" s="27"/>
      <c r="Y12" s="43" t="str">
        <f t="shared" si="5"/>
        <v>Vr</v>
      </c>
      <c r="Z12" s="44">
        <f t="shared" si="18"/>
        <v>45023</v>
      </c>
      <c r="AA12" s="13"/>
      <c r="AB12" s="27"/>
      <c r="AC12" s="43" t="str">
        <f t="shared" si="6"/>
        <v>Zo</v>
      </c>
      <c r="AD12" s="44">
        <f t="shared" si="19"/>
        <v>45053</v>
      </c>
      <c r="AE12" s="13"/>
      <c r="AF12" s="27"/>
      <c r="AG12" s="43" t="str">
        <f t="shared" si="7"/>
        <v>Wo</v>
      </c>
      <c r="AH12" s="44">
        <f t="shared" si="20"/>
        <v>45084</v>
      </c>
      <c r="AI12" s="13"/>
      <c r="AJ12" s="27"/>
      <c r="AK12" s="43" t="str">
        <f t="shared" si="8"/>
        <v>Vr</v>
      </c>
      <c r="AL12" s="44">
        <f t="shared" si="21"/>
        <v>45114</v>
      </c>
      <c r="AM12" s="13"/>
      <c r="AN12" s="27"/>
      <c r="AO12" s="43" t="str">
        <f t="shared" si="9"/>
        <v>Ma</v>
      </c>
      <c r="AP12" s="44">
        <f t="shared" si="22"/>
        <v>45145</v>
      </c>
      <c r="AQ12" s="13"/>
      <c r="AR12" s="27"/>
      <c r="AS12" s="43" t="str">
        <f t="shared" si="10"/>
        <v>Do</v>
      </c>
      <c r="AT12" s="44">
        <f t="shared" si="23"/>
        <v>45176</v>
      </c>
      <c r="AU12" s="13"/>
      <c r="AV12" s="34"/>
    </row>
    <row r="13" spans="1:48" x14ac:dyDescent="0.25">
      <c r="A13" s="43" t="str">
        <f t="shared" si="11"/>
        <v>Za</v>
      </c>
      <c r="B13" s="44">
        <f t="shared" si="12"/>
        <v>44842</v>
      </c>
      <c r="C13" s="13"/>
      <c r="D13" s="27"/>
      <c r="E13" s="43" t="str">
        <f t="shared" si="0"/>
        <v>Di</v>
      </c>
      <c r="F13" s="44">
        <f t="shared" si="13"/>
        <v>44873</v>
      </c>
      <c r="G13" s="12"/>
      <c r="H13" s="27"/>
      <c r="I13" s="43" t="str">
        <f t="shared" si="1"/>
        <v>Do</v>
      </c>
      <c r="J13" s="44">
        <f t="shared" si="14"/>
        <v>44903</v>
      </c>
      <c r="K13" s="12"/>
      <c r="L13" s="27"/>
      <c r="M13" s="43" t="str">
        <f t="shared" si="2"/>
        <v>Zo</v>
      </c>
      <c r="N13" s="44">
        <f t="shared" si="15"/>
        <v>44934</v>
      </c>
      <c r="O13" s="13"/>
      <c r="P13" s="27"/>
      <c r="Q13" s="43" t="str">
        <f t="shared" si="3"/>
        <v>Wo</v>
      </c>
      <c r="R13" s="44">
        <f t="shared" si="16"/>
        <v>44965</v>
      </c>
      <c r="S13" s="13"/>
      <c r="T13" s="27"/>
      <c r="U13" s="43" t="str">
        <f t="shared" si="4"/>
        <v>Wo</v>
      </c>
      <c r="V13" s="44">
        <f t="shared" si="17"/>
        <v>44993</v>
      </c>
      <c r="W13" s="13"/>
      <c r="X13" s="27"/>
      <c r="Y13" s="43" t="str">
        <f t="shared" si="5"/>
        <v>Za</v>
      </c>
      <c r="Z13" s="44">
        <f t="shared" si="18"/>
        <v>45024</v>
      </c>
      <c r="AA13" s="13"/>
      <c r="AB13" s="27"/>
      <c r="AC13" s="43" t="str">
        <f t="shared" si="6"/>
        <v>Ma</v>
      </c>
      <c r="AD13" s="44">
        <f t="shared" si="19"/>
        <v>45054</v>
      </c>
      <c r="AE13" s="13"/>
      <c r="AF13" s="27"/>
      <c r="AG13" s="43" t="str">
        <f t="shared" si="7"/>
        <v>Do</v>
      </c>
      <c r="AH13" s="44">
        <f t="shared" si="20"/>
        <v>45085</v>
      </c>
      <c r="AI13" s="13"/>
      <c r="AJ13" s="27"/>
      <c r="AK13" s="43" t="str">
        <f t="shared" si="8"/>
        <v>Za</v>
      </c>
      <c r="AL13" s="44">
        <f t="shared" si="21"/>
        <v>45115</v>
      </c>
      <c r="AM13" s="13"/>
      <c r="AN13" s="27"/>
      <c r="AO13" s="43" t="str">
        <f t="shared" si="9"/>
        <v>Di</v>
      </c>
      <c r="AP13" s="44">
        <f t="shared" si="22"/>
        <v>45146</v>
      </c>
      <c r="AQ13" s="13"/>
      <c r="AR13" s="27"/>
      <c r="AS13" s="43" t="str">
        <f t="shared" si="10"/>
        <v>Vr</v>
      </c>
      <c r="AT13" s="44">
        <f t="shared" si="23"/>
        <v>45177</v>
      </c>
      <c r="AU13" s="13"/>
      <c r="AV13" s="34"/>
    </row>
    <row r="14" spans="1:48" x14ac:dyDescent="0.25">
      <c r="A14" s="43" t="str">
        <f t="shared" si="11"/>
        <v>Zo</v>
      </c>
      <c r="B14" s="44">
        <f t="shared" si="12"/>
        <v>44843</v>
      </c>
      <c r="C14" s="13"/>
      <c r="D14" s="27"/>
      <c r="E14" s="43" t="str">
        <f t="shared" si="0"/>
        <v>Wo</v>
      </c>
      <c r="F14" s="44">
        <f t="shared" si="13"/>
        <v>44874</v>
      </c>
      <c r="G14" s="12"/>
      <c r="H14" s="27"/>
      <c r="I14" s="43" t="str">
        <f t="shared" si="1"/>
        <v>Vr</v>
      </c>
      <c r="J14" s="44">
        <f t="shared" si="14"/>
        <v>44904</v>
      </c>
      <c r="K14" s="12"/>
      <c r="L14" s="27"/>
      <c r="M14" s="43" t="str">
        <f t="shared" si="2"/>
        <v>Ma</v>
      </c>
      <c r="N14" s="44">
        <f t="shared" si="15"/>
        <v>44935</v>
      </c>
      <c r="O14" s="12"/>
      <c r="P14" s="27"/>
      <c r="Q14" s="43" t="str">
        <f t="shared" si="3"/>
        <v>Do</v>
      </c>
      <c r="R14" s="44">
        <f t="shared" si="16"/>
        <v>44966</v>
      </c>
      <c r="S14" s="13"/>
      <c r="T14" s="27"/>
      <c r="U14" s="43" t="str">
        <f t="shared" si="4"/>
        <v>Do</v>
      </c>
      <c r="V14" s="44">
        <f t="shared" si="17"/>
        <v>44994</v>
      </c>
      <c r="W14" s="13"/>
      <c r="X14" s="27"/>
      <c r="Y14" s="43" t="str">
        <f t="shared" si="5"/>
        <v>Zo</v>
      </c>
      <c r="Z14" s="44">
        <f t="shared" si="18"/>
        <v>45025</v>
      </c>
      <c r="AA14" s="13"/>
      <c r="AB14" s="27"/>
      <c r="AC14" s="43" t="str">
        <f t="shared" si="6"/>
        <v>Di</v>
      </c>
      <c r="AD14" s="44">
        <f t="shared" si="19"/>
        <v>45055</v>
      </c>
      <c r="AE14" s="13"/>
      <c r="AF14" s="27"/>
      <c r="AG14" s="43" t="str">
        <f t="shared" si="7"/>
        <v>Vr</v>
      </c>
      <c r="AH14" s="44">
        <f t="shared" si="20"/>
        <v>45086</v>
      </c>
      <c r="AI14" s="13"/>
      <c r="AJ14" s="27"/>
      <c r="AK14" s="43" t="str">
        <f t="shared" si="8"/>
        <v>Zo</v>
      </c>
      <c r="AL14" s="44">
        <f t="shared" si="21"/>
        <v>45116</v>
      </c>
      <c r="AM14" s="13"/>
      <c r="AN14" s="27"/>
      <c r="AO14" s="43" t="str">
        <f t="shared" si="9"/>
        <v>Wo</v>
      </c>
      <c r="AP14" s="44">
        <f t="shared" si="22"/>
        <v>45147</v>
      </c>
      <c r="AQ14" s="13"/>
      <c r="AR14" s="27"/>
      <c r="AS14" s="43" t="str">
        <f t="shared" si="10"/>
        <v>Za</v>
      </c>
      <c r="AT14" s="44">
        <f t="shared" si="23"/>
        <v>45178</v>
      </c>
      <c r="AU14" s="13" t="s">
        <v>20</v>
      </c>
      <c r="AV14" s="34"/>
    </row>
    <row r="15" spans="1:48" x14ac:dyDescent="0.25">
      <c r="A15" s="43" t="str">
        <f t="shared" si="11"/>
        <v>Ma</v>
      </c>
      <c r="B15" s="44">
        <f t="shared" si="12"/>
        <v>44844</v>
      </c>
      <c r="C15" s="13"/>
      <c r="D15" s="27"/>
      <c r="E15" s="43" t="str">
        <f t="shared" si="0"/>
        <v>Do</v>
      </c>
      <c r="F15" s="44">
        <f t="shared" si="13"/>
        <v>44875</v>
      </c>
      <c r="G15" s="12"/>
      <c r="H15" s="27"/>
      <c r="I15" s="43" t="str">
        <f t="shared" si="1"/>
        <v>Za</v>
      </c>
      <c r="J15" s="44">
        <f t="shared" si="14"/>
        <v>44905</v>
      </c>
      <c r="K15" s="13"/>
      <c r="L15" s="27"/>
      <c r="M15" s="43" t="str">
        <f t="shared" si="2"/>
        <v>Di</v>
      </c>
      <c r="N15" s="44">
        <f t="shared" si="15"/>
        <v>44936</v>
      </c>
      <c r="O15" s="12"/>
      <c r="P15" s="27"/>
      <c r="Q15" s="43" t="str">
        <f t="shared" si="3"/>
        <v>Vr</v>
      </c>
      <c r="R15" s="44">
        <f t="shared" si="16"/>
        <v>44967</v>
      </c>
      <c r="S15" s="13"/>
      <c r="T15" s="27"/>
      <c r="U15" s="43" t="str">
        <f t="shared" si="4"/>
        <v>Vr</v>
      </c>
      <c r="V15" s="44">
        <f t="shared" si="17"/>
        <v>44995</v>
      </c>
      <c r="W15" s="13"/>
      <c r="X15" s="27"/>
      <c r="Y15" s="43" t="str">
        <f t="shared" si="5"/>
        <v>Ma</v>
      </c>
      <c r="Z15" s="44">
        <f t="shared" si="18"/>
        <v>45026</v>
      </c>
      <c r="AA15" s="13"/>
      <c r="AB15" s="27"/>
      <c r="AC15" s="43" t="str">
        <f t="shared" si="6"/>
        <v>Wo</v>
      </c>
      <c r="AD15" s="44">
        <f t="shared" si="19"/>
        <v>45056</v>
      </c>
      <c r="AE15" s="13"/>
      <c r="AF15" s="27"/>
      <c r="AG15" s="43" t="str">
        <f t="shared" si="7"/>
        <v>Za</v>
      </c>
      <c r="AH15" s="44">
        <f t="shared" si="20"/>
        <v>45087</v>
      </c>
      <c r="AI15" s="13"/>
      <c r="AJ15" s="27"/>
      <c r="AK15" s="43" t="str">
        <f t="shared" si="8"/>
        <v>Ma</v>
      </c>
      <c r="AL15" s="44">
        <f t="shared" si="21"/>
        <v>45117</v>
      </c>
      <c r="AM15" s="13"/>
      <c r="AN15" s="27"/>
      <c r="AO15" s="43" t="str">
        <f t="shared" si="9"/>
        <v>Do</v>
      </c>
      <c r="AP15" s="44">
        <f t="shared" si="22"/>
        <v>45148</v>
      </c>
      <c r="AQ15" s="13"/>
      <c r="AR15" s="27"/>
      <c r="AS15" s="43" t="str">
        <f t="shared" si="10"/>
        <v>Zo</v>
      </c>
      <c r="AT15" s="44">
        <f t="shared" si="23"/>
        <v>45179</v>
      </c>
      <c r="AU15" s="13"/>
      <c r="AV15" s="34"/>
    </row>
    <row r="16" spans="1:48" x14ac:dyDescent="0.25">
      <c r="A16" s="43" t="str">
        <f t="shared" si="11"/>
        <v>Di</v>
      </c>
      <c r="B16" s="44">
        <f t="shared" si="12"/>
        <v>44845</v>
      </c>
      <c r="C16" s="13"/>
      <c r="D16" s="27"/>
      <c r="E16" s="43" t="str">
        <f t="shared" si="0"/>
        <v>Vr</v>
      </c>
      <c r="F16" s="44">
        <f t="shared" si="13"/>
        <v>44876</v>
      </c>
      <c r="G16" s="12"/>
      <c r="H16" s="27"/>
      <c r="I16" s="43" t="str">
        <f t="shared" si="1"/>
        <v>Zo</v>
      </c>
      <c r="J16" s="44">
        <f t="shared" si="14"/>
        <v>44906</v>
      </c>
      <c r="K16" s="13"/>
      <c r="L16" s="27"/>
      <c r="M16" s="43" t="str">
        <f t="shared" si="2"/>
        <v>Wo</v>
      </c>
      <c r="N16" s="44">
        <f t="shared" si="15"/>
        <v>44937</v>
      </c>
      <c r="O16" s="12"/>
      <c r="P16" s="27"/>
      <c r="Q16" s="43" t="str">
        <f t="shared" si="3"/>
        <v>Za</v>
      </c>
      <c r="R16" s="44">
        <f t="shared" si="16"/>
        <v>44968</v>
      </c>
      <c r="S16" s="13"/>
      <c r="T16" s="27"/>
      <c r="U16" s="43" t="str">
        <f t="shared" si="4"/>
        <v>Za</v>
      </c>
      <c r="V16" s="44">
        <f t="shared" si="17"/>
        <v>44996</v>
      </c>
      <c r="W16" s="13"/>
      <c r="X16" s="27"/>
      <c r="Y16" s="43" t="str">
        <f t="shared" si="5"/>
        <v>Di</v>
      </c>
      <c r="Z16" s="44">
        <f t="shared" si="18"/>
        <v>45027</v>
      </c>
      <c r="AA16" s="13"/>
      <c r="AB16" s="27"/>
      <c r="AC16" s="43" t="str">
        <f t="shared" si="6"/>
        <v>Do</v>
      </c>
      <c r="AD16" s="44">
        <f t="shared" si="19"/>
        <v>45057</v>
      </c>
      <c r="AE16" s="13"/>
      <c r="AF16" s="27"/>
      <c r="AG16" s="43" t="str">
        <f t="shared" si="7"/>
        <v>Zo</v>
      </c>
      <c r="AH16" s="44">
        <f t="shared" si="20"/>
        <v>45088</v>
      </c>
      <c r="AI16" s="13"/>
      <c r="AJ16" s="27"/>
      <c r="AK16" s="43" t="str">
        <f t="shared" si="8"/>
        <v>Di</v>
      </c>
      <c r="AL16" s="44">
        <f t="shared" si="21"/>
        <v>45118</v>
      </c>
      <c r="AM16" s="13"/>
      <c r="AN16" s="27"/>
      <c r="AO16" s="43" t="str">
        <f t="shared" si="9"/>
        <v>Vr</v>
      </c>
      <c r="AP16" s="44">
        <f t="shared" si="22"/>
        <v>45149</v>
      </c>
      <c r="AQ16" s="13"/>
      <c r="AR16" s="27"/>
      <c r="AS16" s="43" t="str">
        <f t="shared" si="10"/>
        <v>Ma</v>
      </c>
      <c r="AT16" s="44">
        <f t="shared" si="23"/>
        <v>45180</v>
      </c>
      <c r="AU16" s="13"/>
      <c r="AV16" s="34"/>
    </row>
    <row r="17" spans="1:48" x14ac:dyDescent="0.25">
      <c r="A17" s="43" t="str">
        <f t="shared" si="11"/>
        <v>Wo</v>
      </c>
      <c r="B17" s="44">
        <f t="shared" si="12"/>
        <v>44846</v>
      </c>
      <c r="C17" s="13"/>
      <c r="D17" s="27"/>
      <c r="E17" s="43" t="str">
        <f t="shared" si="0"/>
        <v>Za</v>
      </c>
      <c r="F17" s="44">
        <f t="shared" si="13"/>
        <v>44877</v>
      </c>
      <c r="G17" s="13"/>
      <c r="H17" s="27"/>
      <c r="I17" s="43" t="str">
        <f t="shared" si="1"/>
        <v>Ma</v>
      </c>
      <c r="J17" s="44">
        <f t="shared" si="14"/>
        <v>44907</v>
      </c>
      <c r="K17" s="12"/>
      <c r="L17" s="27"/>
      <c r="M17" s="43" t="str">
        <f t="shared" si="2"/>
        <v>Do</v>
      </c>
      <c r="N17" s="44">
        <f t="shared" si="15"/>
        <v>44938</v>
      </c>
      <c r="O17" s="12"/>
      <c r="P17" s="27"/>
      <c r="Q17" s="43" t="str">
        <f t="shared" si="3"/>
        <v>Zo</v>
      </c>
      <c r="R17" s="44">
        <f t="shared" si="16"/>
        <v>44969</v>
      </c>
      <c r="S17" s="13"/>
      <c r="T17" s="27"/>
      <c r="U17" s="43" t="str">
        <f t="shared" si="4"/>
        <v>Zo</v>
      </c>
      <c r="V17" s="44">
        <f t="shared" si="17"/>
        <v>44997</v>
      </c>
      <c r="W17" s="13"/>
      <c r="X17" s="27"/>
      <c r="Y17" s="43" t="str">
        <f t="shared" si="5"/>
        <v>Wo</v>
      </c>
      <c r="Z17" s="44">
        <f t="shared" si="18"/>
        <v>45028</v>
      </c>
      <c r="AA17" s="13"/>
      <c r="AB17" s="27"/>
      <c r="AC17" s="43" t="str">
        <f t="shared" si="6"/>
        <v>Vr</v>
      </c>
      <c r="AD17" s="44">
        <f t="shared" si="19"/>
        <v>45058</v>
      </c>
      <c r="AE17" s="13"/>
      <c r="AF17" s="27"/>
      <c r="AG17" s="43" t="str">
        <f t="shared" si="7"/>
        <v>Ma</v>
      </c>
      <c r="AH17" s="44">
        <f t="shared" si="20"/>
        <v>45089</v>
      </c>
      <c r="AI17" s="13"/>
      <c r="AJ17" s="27"/>
      <c r="AK17" s="43" t="str">
        <f t="shared" si="8"/>
        <v>Wo</v>
      </c>
      <c r="AL17" s="44">
        <f t="shared" si="21"/>
        <v>45119</v>
      </c>
      <c r="AM17" s="13"/>
      <c r="AN17" s="27"/>
      <c r="AO17" s="43" t="str">
        <f t="shared" si="9"/>
        <v>Za</v>
      </c>
      <c r="AP17" s="44">
        <f t="shared" si="22"/>
        <v>45150</v>
      </c>
      <c r="AQ17" s="13"/>
      <c r="AR17" s="27"/>
      <c r="AS17" s="43" t="str">
        <f t="shared" si="10"/>
        <v>Di</v>
      </c>
      <c r="AT17" s="44">
        <f t="shared" si="23"/>
        <v>45181</v>
      </c>
      <c r="AU17" s="13"/>
      <c r="AV17" s="34"/>
    </row>
    <row r="18" spans="1:48" x14ac:dyDescent="0.25">
      <c r="A18" s="43" t="str">
        <f t="shared" si="11"/>
        <v>Do</v>
      </c>
      <c r="B18" s="44">
        <f t="shared" si="12"/>
        <v>44847</v>
      </c>
      <c r="C18" s="13"/>
      <c r="D18" s="27"/>
      <c r="E18" s="43" t="str">
        <f t="shared" si="0"/>
        <v>Zo</v>
      </c>
      <c r="F18" s="44">
        <f t="shared" si="13"/>
        <v>44878</v>
      </c>
      <c r="G18" s="13"/>
      <c r="H18" s="27"/>
      <c r="I18" s="43" t="str">
        <f t="shared" si="1"/>
        <v>Di</v>
      </c>
      <c r="J18" s="44">
        <f t="shared" si="14"/>
        <v>44908</v>
      </c>
      <c r="K18" s="12"/>
      <c r="L18" s="27"/>
      <c r="M18" s="43" t="str">
        <f t="shared" si="2"/>
        <v>Vr</v>
      </c>
      <c r="N18" s="44">
        <f t="shared" si="15"/>
        <v>44939</v>
      </c>
      <c r="O18" s="12"/>
      <c r="P18" s="27"/>
      <c r="Q18" s="43" t="str">
        <f t="shared" si="3"/>
        <v>Ma</v>
      </c>
      <c r="R18" s="44">
        <f t="shared" si="16"/>
        <v>44970</v>
      </c>
      <c r="S18" s="13"/>
      <c r="T18" s="27"/>
      <c r="U18" s="43" t="str">
        <f t="shared" si="4"/>
        <v>Ma</v>
      </c>
      <c r="V18" s="44">
        <f t="shared" si="17"/>
        <v>44998</v>
      </c>
      <c r="W18" s="13"/>
      <c r="X18" s="27"/>
      <c r="Y18" s="43" t="str">
        <f t="shared" si="5"/>
        <v>Do</v>
      </c>
      <c r="Z18" s="44">
        <f t="shared" si="18"/>
        <v>45029</v>
      </c>
      <c r="AA18" s="13"/>
      <c r="AB18" s="27"/>
      <c r="AC18" s="43" t="str">
        <f t="shared" si="6"/>
        <v>Za</v>
      </c>
      <c r="AD18" s="44">
        <f t="shared" si="19"/>
        <v>45059</v>
      </c>
      <c r="AE18" s="13"/>
      <c r="AF18" s="27"/>
      <c r="AG18" s="43" t="str">
        <f t="shared" si="7"/>
        <v>Di</v>
      </c>
      <c r="AH18" s="44">
        <f t="shared" si="20"/>
        <v>45090</v>
      </c>
      <c r="AI18" s="13"/>
      <c r="AJ18" s="27"/>
      <c r="AK18" s="43" t="str">
        <f t="shared" si="8"/>
        <v>Do</v>
      </c>
      <c r="AL18" s="44">
        <f t="shared" si="21"/>
        <v>45120</v>
      </c>
      <c r="AM18" s="13"/>
      <c r="AN18" s="27"/>
      <c r="AO18" s="43" t="str">
        <f t="shared" si="9"/>
        <v>Zo</v>
      </c>
      <c r="AP18" s="44">
        <f t="shared" si="22"/>
        <v>45151</v>
      </c>
      <c r="AQ18" s="13"/>
      <c r="AR18" s="27"/>
      <c r="AS18" s="43" t="str">
        <f t="shared" si="10"/>
        <v>Wo</v>
      </c>
      <c r="AT18" s="44">
        <f t="shared" si="23"/>
        <v>45182</v>
      </c>
      <c r="AU18" s="13"/>
      <c r="AV18" s="34"/>
    </row>
    <row r="19" spans="1:48" x14ac:dyDescent="0.25">
      <c r="A19" s="43" t="str">
        <f t="shared" si="11"/>
        <v>Vr</v>
      </c>
      <c r="B19" s="44">
        <f t="shared" si="12"/>
        <v>44848</v>
      </c>
      <c r="C19" s="13"/>
      <c r="D19" s="27"/>
      <c r="E19" s="43" t="str">
        <f t="shared" si="0"/>
        <v>Ma</v>
      </c>
      <c r="F19" s="44">
        <f t="shared" si="13"/>
        <v>44879</v>
      </c>
      <c r="G19" s="12"/>
      <c r="H19" s="27"/>
      <c r="I19" s="43" t="str">
        <f t="shared" si="1"/>
        <v>Wo</v>
      </c>
      <c r="J19" s="44">
        <f t="shared" si="14"/>
        <v>44909</v>
      </c>
      <c r="K19" s="12"/>
      <c r="L19" s="27"/>
      <c r="M19" s="43" t="str">
        <f t="shared" si="2"/>
        <v>Za</v>
      </c>
      <c r="N19" s="44">
        <f t="shared" si="15"/>
        <v>44940</v>
      </c>
      <c r="O19" s="13"/>
      <c r="P19" s="27"/>
      <c r="Q19" s="43" t="str">
        <f t="shared" si="3"/>
        <v>Di</v>
      </c>
      <c r="R19" s="44">
        <f t="shared" si="16"/>
        <v>44971</v>
      </c>
      <c r="S19" s="13"/>
      <c r="T19" s="27"/>
      <c r="U19" s="43" t="str">
        <f t="shared" si="4"/>
        <v>Di</v>
      </c>
      <c r="V19" s="44">
        <f t="shared" si="17"/>
        <v>44999</v>
      </c>
      <c r="W19" s="13"/>
      <c r="X19" s="27"/>
      <c r="Y19" s="43" t="str">
        <f t="shared" si="5"/>
        <v>Vr</v>
      </c>
      <c r="Z19" s="44">
        <f t="shared" si="18"/>
        <v>45030</v>
      </c>
      <c r="AA19" s="13"/>
      <c r="AB19" s="27"/>
      <c r="AC19" s="43" t="str">
        <f t="shared" si="6"/>
        <v>Zo</v>
      </c>
      <c r="AD19" s="44">
        <f t="shared" si="19"/>
        <v>45060</v>
      </c>
      <c r="AE19" s="13"/>
      <c r="AF19" s="27"/>
      <c r="AG19" s="43" t="str">
        <f t="shared" si="7"/>
        <v>Wo</v>
      </c>
      <c r="AH19" s="44">
        <f t="shared" si="20"/>
        <v>45091</v>
      </c>
      <c r="AI19" s="13"/>
      <c r="AJ19" s="27"/>
      <c r="AK19" s="43" t="str">
        <f t="shared" si="8"/>
        <v>Vr</v>
      </c>
      <c r="AL19" s="44">
        <f t="shared" si="21"/>
        <v>45121</v>
      </c>
      <c r="AM19" s="13"/>
      <c r="AN19" s="27"/>
      <c r="AO19" s="43" t="str">
        <f t="shared" si="9"/>
        <v>Ma</v>
      </c>
      <c r="AP19" s="44">
        <f t="shared" si="22"/>
        <v>45152</v>
      </c>
      <c r="AQ19" s="13"/>
      <c r="AR19" s="27"/>
      <c r="AS19" s="43" t="str">
        <f t="shared" si="10"/>
        <v>Do</v>
      </c>
      <c r="AT19" s="44">
        <f t="shared" si="23"/>
        <v>45183</v>
      </c>
      <c r="AU19" s="13"/>
      <c r="AV19" s="34"/>
    </row>
    <row r="20" spans="1:48" x14ac:dyDescent="0.25">
      <c r="A20" s="43" t="str">
        <f t="shared" si="11"/>
        <v>Za</v>
      </c>
      <c r="B20" s="44">
        <f t="shared" si="12"/>
        <v>44849</v>
      </c>
      <c r="C20" s="13"/>
      <c r="D20" s="27"/>
      <c r="E20" s="43" t="str">
        <f t="shared" si="0"/>
        <v>Di</v>
      </c>
      <c r="F20" s="44">
        <f t="shared" si="13"/>
        <v>44880</v>
      </c>
      <c r="G20" s="12"/>
      <c r="H20" s="27"/>
      <c r="I20" s="43" t="str">
        <f t="shared" si="1"/>
        <v>Do</v>
      </c>
      <c r="J20" s="44">
        <f t="shared" si="14"/>
        <v>44910</v>
      </c>
      <c r="K20" s="12"/>
      <c r="L20" s="27"/>
      <c r="M20" s="43" t="str">
        <f t="shared" si="2"/>
        <v>Zo</v>
      </c>
      <c r="N20" s="44">
        <f t="shared" si="15"/>
        <v>44941</v>
      </c>
      <c r="O20" s="13"/>
      <c r="P20" s="27"/>
      <c r="Q20" s="43" t="str">
        <f t="shared" si="3"/>
        <v>Wo</v>
      </c>
      <c r="R20" s="44">
        <f t="shared" si="16"/>
        <v>44972</v>
      </c>
      <c r="S20" s="13"/>
      <c r="T20" s="27"/>
      <c r="U20" s="43" t="str">
        <f t="shared" si="4"/>
        <v>Wo</v>
      </c>
      <c r="V20" s="44">
        <f t="shared" si="17"/>
        <v>45000</v>
      </c>
      <c r="W20" s="13"/>
      <c r="X20" s="27"/>
      <c r="Y20" s="43" t="str">
        <f t="shared" si="5"/>
        <v>Za</v>
      </c>
      <c r="Z20" s="44">
        <f t="shared" si="18"/>
        <v>45031</v>
      </c>
      <c r="AA20" s="13"/>
      <c r="AB20" s="27"/>
      <c r="AC20" s="43" t="str">
        <f t="shared" si="6"/>
        <v>Ma</v>
      </c>
      <c r="AD20" s="44">
        <f t="shared" si="19"/>
        <v>45061</v>
      </c>
      <c r="AE20" s="13"/>
      <c r="AF20" s="27"/>
      <c r="AG20" s="43" t="str">
        <f t="shared" si="7"/>
        <v>Do</v>
      </c>
      <c r="AH20" s="44">
        <f t="shared" si="20"/>
        <v>45092</v>
      </c>
      <c r="AI20" s="13"/>
      <c r="AJ20" s="27"/>
      <c r="AK20" s="43" t="str">
        <f t="shared" si="8"/>
        <v>Za</v>
      </c>
      <c r="AL20" s="44">
        <f t="shared" si="21"/>
        <v>45122</v>
      </c>
      <c r="AM20" s="13"/>
      <c r="AN20" s="27"/>
      <c r="AO20" s="43" t="str">
        <f t="shared" si="9"/>
        <v>Di</v>
      </c>
      <c r="AP20" s="44">
        <f t="shared" si="22"/>
        <v>45153</v>
      </c>
      <c r="AQ20" s="13"/>
      <c r="AR20" s="27"/>
      <c r="AS20" s="43" t="str">
        <f t="shared" si="10"/>
        <v>Vr</v>
      </c>
      <c r="AT20" s="44">
        <f t="shared" si="23"/>
        <v>45184</v>
      </c>
      <c r="AU20" s="13"/>
      <c r="AV20" s="34"/>
    </row>
    <row r="21" spans="1:48" x14ac:dyDescent="0.25">
      <c r="A21" s="43" t="str">
        <f t="shared" si="11"/>
        <v>Zo</v>
      </c>
      <c r="B21" s="44">
        <f t="shared" si="12"/>
        <v>44850</v>
      </c>
      <c r="C21" s="13"/>
      <c r="D21" s="27"/>
      <c r="E21" s="43" t="str">
        <f t="shared" si="0"/>
        <v>Wo</v>
      </c>
      <c r="F21" s="44">
        <f t="shared" si="13"/>
        <v>44881</v>
      </c>
      <c r="G21" s="12"/>
      <c r="H21" s="27"/>
      <c r="I21" s="43" t="str">
        <f t="shared" si="1"/>
        <v>Vr</v>
      </c>
      <c r="J21" s="44">
        <f t="shared" si="14"/>
        <v>44911</v>
      </c>
      <c r="K21" s="12"/>
      <c r="L21" s="27"/>
      <c r="M21" s="43" t="str">
        <f t="shared" si="2"/>
        <v>Ma</v>
      </c>
      <c r="N21" s="44">
        <f t="shared" si="15"/>
        <v>44942</v>
      </c>
      <c r="O21" s="12"/>
      <c r="P21" s="27"/>
      <c r="Q21" s="43" t="str">
        <f t="shared" si="3"/>
        <v>Do</v>
      </c>
      <c r="R21" s="44">
        <f t="shared" si="16"/>
        <v>44973</v>
      </c>
      <c r="S21" s="13"/>
      <c r="T21" s="27"/>
      <c r="U21" s="43" t="str">
        <f t="shared" si="4"/>
        <v>Do</v>
      </c>
      <c r="V21" s="44">
        <f t="shared" si="17"/>
        <v>45001</v>
      </c>
      <c r="W21" s="13"/>
      <c r="X21" s="27"/>
      <c r="Y21" s="43" t="str">
        <f t="shared" si="5"/>
        <v>Zo</v>
      </c>
      <c r="Z21" s="44">
        <f t="shared" si="18"/>
        <v>45032</v>
      </c>
      <c r="AA21" s="13"/>
      <c r="AB21" s="27"/>
      <c r="AC21" s="43" t="str">
        <f t="shared" si="6"/>
        <v>Di</v>
      </c>
      <c r="AD21" s="44">
        <f t="shared" si="19"/>
        <v>45062</v>
      </c>
      <c r="AE21" s="13"/>
      <c r="AF21" s="27"/>
      <c r="AG21" s="43" t="str">
        <f t="shared" si="7"/>
        <v>Vr</v>
      </c>
      <c r="AH21" s="44">
        <f t="shared" si="20"/>
        <v>45093</v>
      </c>
      <c r="AI21" s="13"/>
      <c r="AJ21" s="27"/>
      <c r="AK21" s="43" t="str">
        <f t="shared" si="8"/>
        <v>Zo</v>
      </c>
      <c r="AL21" s="44">
        <f t="shared" si="21"/>
        <v>45123</v>
      </c>
      <c r="AM21" s="13"/>
      <c r="AN21" s="27"/>
      <c r="AO21" s="43" t="str">
        <f t="shared" si="9"/>
        <v>Wo</v>
      </c>
      <c r="AP21" s="44">
        <f t="shared" si="22"/>
        <v>45154</v>
      </c>
      <c r="AQ21" s="13"/>
      <c r="AR21" s="27"/>
      <c r="AS21" s="43" t="str">
        <f t="shared" si="10"/>
        <v>Za</v>
      </c>
      <c r="AT21" s="44">
        <f t="shared" si="23"/>
        <v>45185</v>
      </c>
      <c r="AU21" s="13"/>
      <c r="AV21" s="34"/>
    </row>
    <row r="22" spans="1:48" x14ac:dyDescent="0.25">
      <c r="A22" s="43" t="str">
        <f t="shared" si="11"/>
        <v>Ma</v>
      </c>
      <c r="B22" s="44">
        <f t="shared" si="12"/>
        <v>44851</v>
      </c>
      <c r="C22" s="13"/>
      <c r="D22" s="27"/>
      <c r="E22" s="43" t="str">
        <f t="shared" si="0"/>
        <v>Do</v>
      </c>
      <c r="F22" s="44">
        <f t="shared" si="13"/>
        <v>44882</v>
      </c>
      <c r="G22" s="12"/>
      <c r="H22" s="27"/>
      <c r="I22" s="43" t="str">
        <f t="shared" si="1"/>
        <v>Za</v>
      </c>
      <c r="J22" s="44">
        <f t="shared" si="14"/>
        <v>44912</v>
      </c>
      <c r="K22" s="13"/>
      <c r="L22" s="27"/>
      <c r="M22" s="43" t="str">
        <f t="shared" si="2"/>
        <v>Di</v>
      </c>
      <c r="N22" s="44">
        <f t="shared" si="15"/>
        <v>44943</v>
      </c>
      <c r="O22" s="12"/>
      <c r="P22" s="27"/>
      <c r="Q22" s="43" t="str">
        <f t="shared" si="3"/>
        <v>Vr</v>
      </c>
      <c r="R22" s="44">
        <f t="shared" si="16"/>
        <v>44974</v>
      </c>
      <c r="S22" s="13"/>
      <c r="T22" s="27"/>
      <c r="U22" s="43" t="str">
        <f t="shared" si="4"/>
        <v>Vr</v>
      </c>
      <c r="V22" s="44">
        <f t="shared" si="17"/>
        <v>45002</v>
      </c>
      <c r="W22" s="13"/>
      <c r="X22" s="27"/>
      <c r="Y22" s="43" t="str">
        <f t="shared" si="5"/>
        <v>Ma</v>
      </c>
      <c r="Z22" s="44">
        <f t="shared" si="18"/>
        <v>45033</v>
      </c>
      <c r="AA22" s="13"/>
      <c r="AB22" s="27"/>
      <c r="AC22" s="43" t="str">
        <f t="shared" si="6"/>
        <v>Wo</v>
      </c>
      <c r="AD22" s="44">
        <f t="shared" si="19"/>
        <v>45063</v>
      </c>
      <c r="AE22" s="13"/>
      <c r="AF22" s="27"/>
      <c r="AG22" s="43" t="str">
        <f t="shared" si="7"/>
        <v>Za</v>
      </c>
      <c r="AH22" s="44">
        <f t="shared" si="20"/>
        <v>45094</v>
      </c>
      <c r="AI22" s="13"/>
      <c r="AJ22" s="27"/>
      <c r="AK22" s="43" t="str">
        <f t="shared" si="8"/>
        <v>Ma</v>
      </c>
      <c r="AL22" s="44">
        <f t="shared" si="21"/>
        <v>45124</v>
      </c>
      <c r="AM22" s="13"/>
      <c r="AN22" s="27"/>
      <c r="AO22" s="43" t="str">
        <f t="shared" si="9"/>
        <v>Do</v>
      </c>
      <c r="AP22" s="44">
        <f t="shared" si="22"/>
        <v>45155</v>
      </c>
      <c r="AQ22" s="13"/>
      <c r="AR22" s="27"/>
      <c r="AS22" s="43" t="str">
        <f t="shared" si="10"/>
        <v>Zo</v>
      </c>
      <c r="AT22" s="44">
        <f t="shared" si="23"/>
        <v>45186</v>
      </c>
      <c r="AU22" s="13"/>
      <c r="AV22" s="34"/>
    </row>
    <row r="23" spans="1:48" x14ac:dyDescent="0.25">
      <c r="A23" s="43" t="str">
        <f t="shared" si="11"/>
        <v>Di</v>
      </c>
      <c r="B23" s="44">
        <f t="shared" si="12"/>
        <v>44852</v>
      </c>
      <c r="C23" s="13"/>
      <c r="D23" s="27"/>
      <c r="E23" s="43" t="str">
        <f t="shared" si="0"/>
        <v>Vr</v>
      </c>
      <c r="F23" s="44">
        <f t="shared" si="13"/>
        <v>44883</v>
      </c>
      <c r="G23" s="12"/>
      <c r="H23" s="27"/>
      <c r="I23" s="43" t="str">
        <f t="shared" si="1"/>
        <v>Zo</v>
      </c>
      <c r="J23" s="44">
        <f t="shared" si="14"/>
        <v>44913</v>
      </c>
      <c r="K23" s="13"/>
      <c r="L23" s="27"/>
      <c r="M23" s="43" t="str">
        <f t="shared" si="2"/>
        <v>Wo</v>
      </c>
      <c r="N23" s="44">
        <f t="shared" si="15"/>
        <v>44944</v>
      </c>
      <c r="O23" s="12"/>
      <c r="P23" s="27"/>
      <c r="Q23" s="43" t="str">
        <f t="shared" si="3"/>
        <v>Za</v>
      </c>
      <c r="R23" s="44">
        <f t="shared" si="16"/>
        <v>44975</v>
      </c>
      <c r="S23" s="13"/>
      <c r="T23" s="27"/>
      <c r="U23" s="43" t="str">
        <f t="shared" si="4"/>
        <v>Za</v>
      </c>
      <c r="V23" s="44">
        <f t="shared" si="17"/>
        <v>45003</v>
      </c>
      <c r="W23" s="13"/>
      <c r="X23" s="27"/>
      <c r="Y23" s="43" t="str">
        <f t="shared" si="5"/>
        <v>Di</v>
      </c>
      <c r="Z23" s="44">
        <f t="shared" si="18"/>
        <v>45034</v>
      </c>
      <c r="AA23" s="13"/>
      <c r="AB23" s="27"/>
      <c r="AC23" s="43" t="str">
        <f t="shared" si="6"/>
        <v>Do</v>
      </c>
      <c r="AD23" s="44">
        <f t="shared" si="19"/>
        <v>45064</v>
      </c>
      <c r="AE23" s="13"/>
      <c r="AF23" s="27"/>
      <c r="AG23" s="43" t="str">
        <f t="shared" si="7"/>
        <v>Zo</v>
      </c>
      <c r="AH23" s="44">
        <f t="shared" si="20"/>
        <v>45095</v>
      </c>
      <c r="AI23" s="13"/>
      <c r="AJ23" s="27"/>
      <c r="AK23" s="43" t="str">
        <f t="shared" si="8"/>
        <v>Di</v>
      </c>
      <c r="AL23" s="44">
        <f t="shared" si="21"/>
        <v>45125</v>
      </c>
      <c r="AM23" s="13"/>
      <c r="AN23" s="27"/>
      <c r="AO23" s="43" t="str">
        <f t="shared" si="9"/>
        <v>Vr</v>
      </c>
      <c r="AP23" s="44">
        <f t="shared" si="22"/>
        <v>45156</v>
      </c>
      <c r="AQ23" s="13"/>
      <c r="AR23" s="27"/>
      <c r="AS23" s="43" t="str">
        <f t="shared" si="10"/>
        <v>Ma</v>
      </c>
      <c r="AT23" s="44">
        <f t="shared" si="23"/>
        <v>45187</v>
      </c>
      <c r="AU23" s="13"/>
      <c r="AV23" s="34"/>
    </row>
    <row r="24" spans="1:48" x14ac:dyDescent="0.25">
      <c r="A24" s="43" t="str">
        <f t="shared" si="11"/>
        <v>Wo</v>
      </c>
      <c r="B24" s="44">
        <f t="shared" si="12"/>
        <v>44853</v>
      </c>
      <c r="C24" s="13"/>
      <c r="D24" s="27"/>
      <c r="E24" s="43" t="str">
        <f t="shared" si="0"/>
        <v>Za</v>
      </c>
      <c r="F24" s="44">
        <f t="shared" si="13"/>
        <v>44884</v>
      </c>
      <c r="G24" s="13"/>
      <c r="H24" s="27"/>
      <c r="I24" s="43" t="str">
        <f t="shared" si="1"/>
        <v>Ma</v>
      </c>
      <c r="J24" s="44">
        <f t="shared" si="14"/>
        <v>44914</v>
      </c>
      <c r="K24" s="12"/>
      <c r="L24" s="27"/>
      <c r="M24" s="43" t="str">
        <f t="shared" si="2"/>
        <v>Do</v>
      </c>
      <c r="N24" s="44">
        <f t="shared" si="15"/>
        <v>44945</v>
      </c>
      <c r="O24" s="12"/>
      <c r="P24" s="27"/>
      <c r="Q24" s="43" t="str">
        <f t="shared" si="3"/>
        <v>Zo</v>
      </c>
      <c r="R24" s="44">
        <f t="shared" si="16"/>
        <v>44976</v>
      </c>
      <c r="S24" s="13"/>
      <c r="T24" s="27"/>
      <c r="U24" s="43" t="str">
        <f t="shared" si="4"/>
        <v>Zo</v>
      </c>
      <c r="V24" s="44">
        <f t="shared" si="17"/>
        <v>45004</v>
      </c>
      <c r="W24" s="13"/>
      <c r="X24" s="27"/>
      <c r="Y24" s="43" t="str">
        <f t="shared" si="5"/>
        <v>Wo</v>
      </c>
      <c r="Z24" s="44">
        <f t="shared" si="18"/>
        <v>45035</v>
      </c>
      <c r="AA24" s="13"/>
      <c r="AB24" s="27"/>
      <c r="AC24" s="43" t="str">
        <f t="shared" si="6"/>
        <v>Vr</v>
      </c>
      <c r="AD24" s="44">
        <f t="shared" si="19"/>
        <v>45065</v>
      </c>
      <c r="AE24" s="13"/>
      <c r="AF24" s="27"/>
      <c r="AG24" s="43" t="str">
        <f t="shared" si="7"/>
        <v>Ma</v>
      </c>
      <c r="AH24" s="44">
        <f t="shared" si="20"/>
        <v>45096</v>
      </c>
      <c r="AI24" s="13"/>
      <c r="AJ24" s="27"/>
      <c r="AK24" s="43" t="str">
        <f t="shared" si="8"/>
        <v>Wo</v>
      </c>
      <c r="AL24" s="44">
        <f t="shared" si="21"/>
        <v>45126</v>
      </c>
      <c r="AM24" s="13"/>
      <c r="AN24" s="27"/>
      <c r="AO24" s="43" t="str">
        <f t="shared" si="9"/>
        <v>Za</v>
      </c>
      <c r="AP24" s="44">
        <f t="shared" si="22"/>
        <v>45157</v>
      </c>
      <c r="AQ24" s="13"/>
      <c r="AR24" s="27"/>
      <c r="AS24" s="43" t="str">
        <f t="shared" si="10"/>
        <v>Di</v>
      </c>
      <c r="AT24" s="44">
        <f t="shared" si="23"/>
        <v>45188</v>
      </c>
      <c r="AU24" s="13"/>
      <c r="AV24" s="34"/>
    </row>
    <row r="25" spans="1:48" x14ac:dyDescent="0.25">
      <c r="A25" s="43" t="str">
        <f t="shared" si="11"/>
        <v>Do</v>
      </c>
      <c r="B25" s="44">
        <f t="shared" si="12"/>
        <v>44854</v>
      </c>
      <c r="C25" s="13"/>
      <c r="D25" s="27"/>
      <c r="E25" s="43" t="str">
        <f t="shared" si="0"/>
        <v>Zo</v>
      </c>
      <c r="F25" s="44">
        <f t="shared" si="13"/>
        <v>44885</v>
      </c>
      <c r="G25" s="13"/>
      <c r="H25" s="27"/>
      <c r="I25" s="43" t="str">
        <f t="shared" si="1"/>
        <v>Di</v>
      </c>
      <c r="J25" s="44">
        <f t="shared" si="14"/>
        <v>44915</v>
      </c>
      <c r="K25" s="12"/>
      <c r="L25" s="27"/>
      <c r="M25" s="43" t="str">
        <f t="shared" si="2"/>
        <v>Vr</v>
      </c>
      <c r="N25" s="44">
        <f t="shared" si="15"/>
        <v>44946</v>
      </c>
      <c r="O25" s="12"/>
      <c r="P25" s="27"/>
      <c r="Q25" s="43" t="str">
        <f t="shared" si="3"/>
        <v>Ma</v>
      </c>
      <c r="R25" s="44">
        <f t="shared" si="16"/>
        <v>44977</v>
      </c>
      <c r="S25" s="38"/>
      <c r="T25" s="37"/>
      <c r="U25" s="43" t="str">
        <f t="shared" si="4"/>
        <v>Ma</v>
      </c>
      <c r="V25" s="44">
        <f t="shared" si="17"/>
        <v>45005</v>
      </c>
      <c r="W25" s="13"/>
      <c r="X25" s="27"/>
      <c r="Y25" s="43" t="str">
        <f t="shared" si="5"/>
        <v>Do</v>
      </c>
      <c r="Z25" s="44">
        <f t="shared" si="18"/>
        <v>45036</v>
      </c>
      <c r="AA25" s="13"/>
      <c r="AB25" s="27"/>
      <c r="AC25" s="43" t="str">
        <f t="shared" si="6"/>
        <v>Za</v>
      </c>
      <c r="AD25" s="44">
        <f t="shared" si="19"/>
        <v>45066</v>
      </c>
      <c r="AE25" s="13"/>
      <c r="AF25" s="27"/>
      <c r="AG25" s="43" t="str">
        <f t="shared" si="7"/>
        <v>Di</v>
      </c>
      <c r="AH25" s="44">
        <f t="shared" si="20"/>
        <v>45097</v>
      </c>
      <c r="AI25" s="13"/>
      <c r="AJ25" s="27"/>
      <c r="AK25" s="43" t="str">
        <f t="shared" si="8"/>
        <v>Do</v>
      </c>
      <c r="AL25" s="44">
        <f t="shared" si="21"/>
        <v>45127</v>
      </c>
      <c r="AM25" s="13"/>
      <c r="AN25" s="27"/>
      <c r="AO25" s="43" t="str">
        <f t="shared" si="9"/>
        <v>Zo</v>
      </c>
      <c r="AP25" s="44">
        <f t="shared" si="22"/>
        <v>45158</v>
      </c>
      <c r="AQ25" s="13"/>
      <c r="AR25" s="27"/>
      <c r="AS25" s="43" t="str">
        <f t="shared" si="10"/>
        <v>Wo</v>
      </c>
      <c r="AT25" s="44">
        <f t="shared" si="23"/>
        <v>45189</v>
      </c>
      <c r="AU25" s="13"/>
      <c r="AV25" s="34"/>
    </row>
    <row r="26" spans="1:48" x14ac:dyDescent="0.25">
      <c r="A26" s="43" t="str">
        <f t="shared" si="11"/>
        <v>Vr</v>
      </c>
      <c r="B26" s="44">
        <f t="shared" si="12"/>
        <v>44855</v>
      </c>
      <c r="C26" s="13"/>
      <c r="D26" s="27"/>
      <c r="E26" s="43" t="str">
        <f t="shared" si="0"/>
        <v>Ma</v>
      </c>
      <c r="F26" s="44">
        <f t="shared" si="13"/>
        <v>44886</v>
      </c>
      <c r="G26" s="12"/>
      <c r="H26" s="27"/>
      <c r="I26" s="43" t="str">
        <f t="shared" si="1"/>
        <v>Wo</v>
      </c>
      <c r="J26" s="44">
        <f t="shared" si="14"/>
        <v>44916</v>
      </c>
      <c r="K26" s="12"/>
      <c r="L26" s="27"/>
      <c r="M26" s="43" t="str">
        <f t="shared" si="2"/>
        <v>Za</v>
      </c>
      <c r="N26" s="44">
        <f t="shared" si="15"/>
        <v>44947</v>
      </c>
      <c r="O26" s="13"/>
      <c r="P26" s="27"/>
      <c r="Q26" s="43" t="str">
        <f t="shared" si="3"/>
        <v>Di</v>
      </c>
      <c r="R26" s="44">
        <f t="shared" si="16"/>
        <v>44978</v>
      </c>
      <c r="S26" s="13"/>
      <c r="T26" s="27"/>
      <c r="U26" s="43" t="str">
        <f t="shared" si="4"/>
        <v>Di</v>
      </c>
      <c r="V26" s="44">
        <f t="shared" si="17"/>
        <v>45006</v>
      </c>
      <c r="W26" s="13"/>
      <c r="X26" s="27"/>
      <c r="Y26" s="43" t="str">
        <f t="shared" si="5"/>
        <v>Vr</v>
      </c>
      <c r="Z26" s="44">
        <f t="shared" si="18"/>
        <v>45037</v>
      </c>
      <c r="AA26" s="13"/>
      <c r="AB26" s="27"/>
      <c r="AC26" s="43" t="str">
        <f t="shared" si="6"/>
        <v>Zo</v>
      </c>
      <c r="AD26" s="44">
        <f t="shared" si="19"/>
        <v>45067</v>
      </c>
      <c r="AE26" s="13"/>
      <c r="AF26" s="27"/>
      <c r="AG26" s="43" t="str">
        <f t="shared" si="7"/>
        <v>Wo</v>
      </c>
      <c r="AH26" s="44">
        <f t="shared" si="20"/>
        <v>45098</v>
      </c>
      <c r="AI26" s="13"/>
      <c r="AJ26" s="27"/>
      <c r="AK26" s="43" t="str">
        <f t="shared" si="8"/>
        <v>Vr</v>
      </c>
      <c r="AL26" s="44">
        <f t="shared" si="21"/>
        <v>45128</v>
      </c>
      <c r="AM26" s="13"/>
      <c r="AN26" s="27"/>
      <c r="AO26" s="43" t="str">
        <f t="shared" si="9"/>
        <v>Ma</v>
      </c>
      <c r="AP26" s="44">
        <f t="shared" si="22"/>
        <v>45159</v>
      </c>
      <c r="AQ26" s="13"/>
      <c r="AR26" s="27"/>
      <c r="AS26" s="43" t="str">
        <f t="shared" si="10"/>
        <v>Do</v>
      </c>
      <c r="AT26" s="44">
        <f t="shared" si="23"/>
        <v>45190</v>
      </c>
      <c r="AU26" s="13"/>
      <c r="AV26" s="34"/>
    </row>
    <row r="27" spans="1:48" x14ac:dyDescent="0.25">
      <c r="A27" s="43" t="str">
        <f t="shared" si="11"/>
        <v>Za</v>
      </c>
      <c r="B27" s="44">
        <f t="shared" si="12"/>
        <v>44856</v>
      </c>
      <c r="C27" s="13"/>
      <c r="D27" s="27"/>
      <c r="E27" s="43" t="str">
        <f t="shared" si="0"/>
        <v>Di</v>
      </c>
      <c r="F27" s="44">
        <f t="shared" si="13"/>
        <v>44887</v>
      </c>
      <c r="G27" s="12"/>
      <c r="H27" s="27"/>
      <c r="I27" s="43" t="str">
        <f t="shared" si="1"/>
        <v>Do</v>
      </c>
      <c r="J27" s="44">
        <f t="shared" si="14"/>
        <v>44917</v>
      </c>
      <c r="K27" s="12"/>
      <c r="L27" s="27"/>
      <c r="M27" s="43" t="str">
        <f t="shared" si="2"/>
        <v>Zo</v>
      </c>
      <c r="N27" s="44">
        <f t="shared" si="15"/>
        <v>44948</v>
      </c>
      <c r="O27" s="13"/>
      <c r="P27" s="27"/>
      <c r="Q27" s="43" t="str">
        <f t="shared" si="3"/>
        <v>Wo</v>
      </c>
      <c r="R27" s="44">
        <f t="shared" si="16"/>
        <v>44979</v>
      </c>
      <c r="S27" s="13"/>
      <c r="T27" s="27"/>
      <c r="U27" s="43" t="str">
        <f t="shared" si="4"/>
        <v>Wo</v>
      </c>
      <c r="V27" s="44">
        <f t="shared" si="17"/>
        <v>45007</v>
      </c>
      <c r="W27" s="13"/>
      <c r="X27" s="27"/>
      <c r="Y27" s="43" t="str">
        <f t="shared" si="5"/>
        <v>Za</v>
      </c>
      <c r="Z27" s="44">
        <f t="shared" si="18"/>
        <v>45038</v>
      </c>
      <c r="AA27" s="13"/>
      <c r="AB27" s="27"/>
      <c r="AC27" s="43" t="str">
        <f t="shared" si="6"/>
        <v>Ma</v>
      </c>
      <c r="AD27" s="44">
        <f t="shared" si="19"/>
        <v>45068</v>
      </c>
      <c r="AE27" s="13"/>
      <c r="AF27" s="27"/>
      <c r="AG27" s="43" t="str">
        <f t="shared" si="7"/>
        <v>Do</v>
      </c>
      <c r="AH27" s="44">
        <f t="shared" si="20"/>
        <v>45099</v>
      </c>
      <c r="AI27" s="13"/>
      <c r="AJ27" s="27"/>
      <c r="AK27" s="43" t="str">
        <f t="shared" si="8"/>
        <v>Za</v>
      </c>
      <c r="AL27" s="44">
        <f t="shared" si="21"/>
        <v>45129</v>
      </c>
      <c r="AM27" s="13"/>
      <c r="AN27" s="27"/>
      <c r="AO27" s="43" t="str">
        <f t="shared" si="9"/>
        <v>Di</v>
      </c>
      <c r="AP27" s="44">
        <f t="shared" si="22"/>
        <v>45160</v>
      </c>
      <c r="AQ27" s="13"/>
      <c r="AR27" s="27"/>
      <c r="AS27" s="43" t="str">
        <f t="shared" si="10"/>
        <v>Vr</v>
      </c>
      <c r="AT27" s="44">
        <f t="shared" si="23"/>
        <v>45191</v>
      </c>
      <c r="AU27" s="13"/>
      <c r="AV27" s="34"/>
    </row>
    <row r="28" spans="1:48" x14ac:dyDescent="0.25">
      <c r="A28" s="43" t="str">
        <f t="shared" si="11"/>
        <v>Zo</v>
      </c>
      <c r="B28" s="44">
        <f t="shared" si="12"/>
        <v>44857</v>
      </c>
      <c r="C28" s="13"/>
      <c r="D28" s="27"/>
      <c r="E28" s="43" t="str">
        <f t="shared" si="0"/>
        <v>Wo</v>
      </c>
      <c r="F28" s="44">
        <f t="shared" si="13"/>
        <v>44888</v>
      </c>
      <c r="G28" s="12"/>
      <c r="H28" s="27"/>
      <c r="I28" s="43" t="str">
        <f t="shared" si="1"/>
        <v>Vr</v>
      </c>
      <c r="J28" s="44">
        <f t="shared" si="14"/>
        <v>44918</v>
      </c>
      <c r="K28" s="12"/>
      <c r="L28" s="27"/>
      <c r="M28" s="43" t="str">
        <f t="shared" si="2"/>
        <v>Ma</v>
      </c>
      <c r="N28" s="44">
        <f t="shared" si="15"/>
        <v>44949</v>
      </c>
      <c r="O28" s="13"/>
      <c r="P28" s="27"/>
      <c r="Q28" s="43" t="str">
        <f t="shared" si="3"/>
        <v>Do</v>
      </c>
      <c r="R28" s="44">
        <f t="shared" si="16"/>
        <v>44980</v>
      </c>
      <c r="S28" s="13"/>
      <c r="T28" s="27"/>
      <c r="U28" s="43" t="str">
        <f t="shared" si="4"/>
        <v>Do</v>
      </c>
      <c r="V28" s="44">
        <f t="shared" si="17"/>
        <v>45008</v>
      </c>
      <c r="W28" s="13"/>
      <c r="X28" s="27"/>
      <c r="Y28" s="43" t="str">
        <f t="shared" si="5"/>
        <v>Zo</v>
      </c>
      <c r="Z28" s="44">
        <f t="shared" si="18"/>
        <v>45039</v>
      </c>
      <c r="AA28" s="13"/>
      <c r="AB28" s="27"/>
      <c r="AC28" s="43" t="str">
        <f t="shared" si="6"/>
        <v>Di</v>
      </c>
      <c r="AD28" s="44">
        <f t="shared" si="19"/>
        <v>45069</v>
      </c>
      <c r="AE28" s="13"/>
      <c r="AF28" s="27"/>
      <c r="AG28" s="43" t="str">
        <f t="shared" si="7"/>
        <v>Vr</v>
      </c>
      <c r="AH28" s="44">
        <f t="shared" si="20"/>
        <v>45100</v>
      </c>
      <c r="AI28" s="13"/>
      <c r="AJ28" s="27"/>
      <c r="AK28" s="43" t="str">
        <f t="shared" si="8"/>
        <v>Zo</v>
      </c>
      <c r="AL28" s="44">
        <f t="shared" si="21"/>
        <v>45130</v>
      </c>
      <c r="AM28" s="13"/>
      <c r="AN28" s="27"/>
      <c r="AO28" s="43" t="str">
        <f t="shared" si="9"/>
        <v>Wo</v>
      </c>
      <c r="AP28" s="44">
        <f t="shared" si="22"/>
        <v>45161</v>
      </c>
      <c r="AQ28" s="13"/>
      <c r="AR28" s="27"/>
      <c r="AS28" s="43" t="str">
        <f t="shared" si="10"/>
        <v>Za</v>
      </c>
      <c r="AT28" s="44">
        <f t="shared" si="23"/>
        <v>45192</v>
      </c>
      <c r="AU28" s="13"/>
      <c r="AV28" s="34"/>
    </row>
    <row r="29" spans="1:48" x14ac:dyDescent="0.25">
      <c r="A29" s="43" t="str">
        <f t="shared" si="11"/>
        <v>Ma</v>
      </c>
      <c r="B29" s="44">
        <f t="shared" si="12"/>
        <v>44858</v>
      </c>
      <c r="C29" s="13"/>
      <c r="D29" s="27"/>
      <c r="E29" s="43" t="str">
        <f t="shared" si="0"/>
        <v>Do</v>
      </c>
      <c r="F29" s="44">
        <f t="shared" si="13"/>
        <v>44889</v>
      </c>
      <c r="G29" s="12"/>
      <c r="H29" s="27"/>
      <c r="I29" s="43" t="str">
        <f t="shared" si="1"/>
        <v>Za</v>
      </c>
      <c r="J29" s="44">
        <f t="shared" si="14"/>
        <v>44919</v>
      </c>
      <c r="K29" s="13"/>
      <c r="L29" s="27"/>
      <c r="M29" s="43" t="str">
        <f t="shared" si="2"/>
        <v>Di</v>
      </c>
      <c r="N29" s="44">
        <f t="shared" si="15"/>
        <v>44950</v>
      </c>
      <c r="O29" s="13"/>
      <c r="P29" s="27"/>
      <c r="Q29" s="43" t="str">
        <f t="shared" si="3"/>
        <v>Vr</v>
      </c>
      <c r="R29" s="44">
        <f t="shared" si="16"/>
        <v>44981</v>
      </c>
      <c r="S29" s="13"/>
      <c r="T29" s="27"/>
      <c r="U29" s="43" t="str">
        <f t="shared" si="4"/>
        <v>Vr</v>
      </c>
      <c r="V29" s="44">
        <f t="shared" si="17"/>
        <v>45009</v>
      </c>
      <c r="W29" s="13"/>
      <c r="X29" s="27"/>
      <c r="Y29" s="43" t="str">
        <f t="shared" si="5"/>
        <v>Ma</v>
      </c>
      <c r="Z29" s="44">
        <f t="shared" si="18"/>
        <v>45040</v>
      </c>
      <c r="AA29" s="13"/>
      <c r="AB29" s="27"/>
      <c r="AC29" s="43" t="str">
        <f t="shared" si="6"/>
        <v>Wo</v>
      </c>
      <c r="AD29" s="44">
        <f t="shared" si="19"/>
        <v>45070</v>
      </c>
      <c r="AE29" s="13"/>
      <c r="AF29" s="27"/>
      <c r="AG29" s="43" t="str">
        <f t="shared" si="7"/>
        <v>Za</v>
      </c>
      <c r="AH29" s="44">
        <f t="shared" si="20"/>
        <v>45101</v>
      </c>
      <c r="AI29" s="13"/>
      <c r="AJ29" s="27"/>
      <c r="AK29" s="43" t="str">
        <f t="shared" si="8"/>
        <v>Ma</v>
      </c>
      <c r="AL29" s="44">
        <f t="shared" si="21"/>
        <v>45131</v>
      </c>
      <c r="AM29" s="13"/>
      <c r="AN29" s="27"/>
      <c r="AO29" s="43" t="str">
        <f t="shared" si="9"/>
        <v>Do</v>
      </c>
      <c r="AP29" s="44">
        <f t="shared" si="22"/>
        <v>45162</v>
      </c>
      <c r="AQ29" s="13"/>
      <c r="AR29" s="27"/>
      <c r="AS29" s="43" t="str">
        <f t="shared" si="10"/>
        <v>Zo</v>
      </c>
      <c r="AT29" s="44">
        <f t="shared" si="23"/>
        <v>45193</v>
      </c>
      <c r="AU29" s="13"/>
      <c r="AV29" s="34"/>
    </row>
    <row r="30" spans="1:48" x14ac:dyDescent="0.25">
      <c r="A30" s="43" t="str">
        <f t="shared" si="11"/>
        <v>Di</v>
      </c>
      <c r="B30" s="44">
        <f t="shared" si="12"/>
        <v>44859</v>
      </c>
      <c r="C30" s="13"/>
      <c r="D30" s="27"/>
      <c r="E30" s="43" t="str">
        <f t="shared" si="0"/>
        <v>Vr</v>
      </c>
      <c r="F30" s="44">
        <f t="shared" si="13"/>
        <v>44890</v>
      </c>
      <c r="G30" s="12"/>
      <c r="H30" s="27"/>
      <c r="I30" s="43" t="str">
        <f t="shared" si="1"/>
        <v>Zo</v>
      </c>
      <c r="J30" s="44">
        <f t="shared" si="14"/>
        <v>44920</v>
      </c>
      <c r="K30" s="13"/>
      <c r="L30" s="27"/>
      <c r="M30" s="43" t="str">
        <f t="shared" si="2"/>
        <v>Wo</v>
      </c>
      <c r="N30" s="44">
        <f t="shared" si="15"/>
        <v>44951</v>
      </c>
      <c r="O30" s="13"/>
      <c r="P30" s="27"/>
      <c r="Q30" s="43" t="str">
        <f t="shared" si="3"/>
        <v>Za</v>
      </c>
      <c r="R30" s="44">
        <f t="shared" si="16"/>
        <v>44982</v>
      </c>
      <c r="S30" s="13"/>
      <c r="T30" s="27"/>
      <c r="U30" s="43" t="str">
        <f t="shared" si="4"/>
        <v>Za</v>
      </c>
      <c r="V30" s="44">
        <f t="shared" si="17"/>
        <v>45010</v>
      </c>
      <c r="W30" s="13"/>
      <c r="X30" s="27"/>
      <c r="Y30" s="43" t="str">
        <f t="shared" si="5"/>
        <v>Di</v>
      </c>
      <c r="Z30" s="44">
        <f t="shared" si="18"/>
        <v>45041</v>
      </c>
      <c r="AA30" s="13"/>
      <c r="AB30" s="27"/>
      <c r="AC30" s="43" t="str">
        <f t="shared" si="6"/>
        <v>Do</v>
      </c>
      <c r="AD30" s="44">
        <f t="shared" si="19"/>
        <v>45071</v>
      </c>
      <c r="AE30" s="13"/>
      <c r="AF30" s="27"/>
      <c r="AG30" s="43" t="str">
        <f t="shared" si="7"/>
        <v>Zo</v>
      </c>
      <c r="AH30" s="44">
        <f t="shared" si="20"/>
        <v>45102</v>
      </c>
      <c r="AI30" s="13"/>
      <c r="AJ30" s="27"/>
      <c r="AK30" s="43" t="str">
        <f t="shared" si="8"/>
        <v>Di</v>
      </c>
      <c r="AL30" s="44">
        <f t="shared" si="21"/>
        <v>45132</v>
      </c>
      <c r="AM30" s="13"/>
      <c r="AN30" s="27"/>
      <c r="AO30" s="43" t="str">
        <f t="shared" si="9"/>
        <v>Vr</v>
      </c>
      <c r="AP30" s="44">
        <f t="shared" si="22"/>
        <v>45163</v>
      </c>
      <c r="AQ30" s="13"/>
      <c r="AR30" s="27"/>
      <c r="AS30" s="43" t="str">
        <f t="shared" si="10"/>
        <v>Ma</v>
      </c>
      <c r="AT30" s="44">
        <f t="shared" si="23"/>
        <v>45194</v>
      </c>
      <c r="AU30" s="13"/>
      <c r="AV30" s="34"/>
    </row>
    <row r="31" spans="1:48" x14ac:dyDescent="0.25">
      <c r="A31" s="43" t="str">
        <f t="shared" si="11"/>
        <v>Wo</v>
      </c>
      <c r="B31" s="44">
        <f t="shared" si="12"/>
        <v>44860</v>
      </c>
      <c r="C31" s="13"/>
      <c r="D31" s="27"/>
      <c r="E31" s="43" t="str">
        <f t="shared" si="0"/>
        <v>Za</v>
      </c>
      <c r="F31" s="44">
        <f t="shared" si="13"/>
        <v>44891</v>
      </c>
      <c r="G31" s="13"/>
      <c r="H31" s="27"/>
      <c r="I31" s="43" t="str">
        <f t="shared" si="1"/>
        <v>Ma</v>
      </c>
      <c r="J31" s="44">
        <f t="shared" si="14"/>
        <v>44921</v>
      </c>
      <c r="K31" s="12"/>
      <c r="L31" s="27"/>
      <c r="M31" s="43" t="str">
        <f t="shared" si="2"/>
        <v>Do</v>
      </c>
      <c r="N31" s="44">
        <f t="shared" si="15"/>
        <v>44952</v>
      </c>
      <c r="O31" s="13"/>
      <c r="P31" s="27"/>
      <c r="Q31" s="43" t="str">
        <f t="shared" si="3"/>
        <v>Zo</v>
      </c>
      <c r="R31" s="44">
        <f t="shared" si="16"/>
        <v>44983</v>
      </c>
      <c r="S31" s="13"/>
      <c r="T31" s="27"/>
      <c r="U31" s="43" t="str">
        <f t="shared" si="4"/>
        <v>Zo</v>
      </c>
      <c r="V31" s="44">
        <f t="shared" si="17"/>
        <v>45011</v>
      </c>
      <c r="W31" s="13"/>
      <c r="X31" s="27"/>
      <c r="Y31" s="43" t="str">
        <f t="shared" si="5"/>
        <v>Wo</v>
      </c>
      <c r="Z31" s="44">
        <f t="shared" si="18"/>
        <v>45042</v>
      </c>
      <c r="AA31" s="13"/>
      <c r="AB31" s="27"/>
      <c r="AC31" s="43" t="str">
        <f t="shared" si="6"/>
        <v>Vr</v>
      </c>
      <c r="AD31" s="44">
        <f t="shared" si="19"/>
        <v>45072</v>
      </c>
      <c r="AE31" s="13"/>
      <c r="AF31" s="27"/>
      <c r="AG31" s="43" t="str">
        <f t="shared" si="7"/>
        <v>Ma</v>
      </c>
      <c r="AH31" s="44">
        <f t="shared" si="20"/>
        <v>45103</v>
      </c>
      <c r="AI31" s="13"/>
      <c r="AJ31" s="27"/>
      <c r="AK31" s="43" t="str">
        <f t="shared" si="8"/>
        <v>Wo</v>
      </c>
      <c r="AL31" s="44">
        <f t="shared" si="21"/>
        <v>45133</v>
      </c>
      <c r="AM31" s="13"/>
      <c r="AN31" s="27"/>
      <c r="AO31" s="43" t="str">
        <f t="shared" si="9"/>
        <v>Za</v>
      </c>
      <c r="AP31" s="44">
        <f t="shared" si="22"/>
        <v>45164</v>
      </c>
      <c r="AQ31" s="13"/>
      <c r="AR31" s="27"/>
      <c r="AS31" s="43" t="str">
        <f t="shared" si="10"/>
        <v>Di</v>
      </c>
      <c r="AT31" s="44">
        <f t="shared" si="23"/>
        <v>45195</v>
      </c>
      <c r="AU31" s="13"/>
      <c r="AV31" s="34"/>
    </row>
    <row r="32" spans="1:48" x14ac:dyDescent="0.25">
      <c r="A32" s="43" t="str">
        <f t="shared" si="11"/>
        <v>Do</v>
      </c>
      <c r="B32" s="44">
        <f t="shared" si="12"/>
        <v>44861</v>
      </c>
      <c r="C32" s="13"/>
      <c r="D32" s="27"/>
      <c r="E32" s="43" t="str">
        <f t="shared" si="0"/>
        <v>Zo</v>
      </c>
      <c r="F32" s="44">
        <f t="shared" si="13"/>
        <v>44892</v>
      </c>
      <c r="G32" s="13"/>
      <c r="H32" s="27"/>
      <c r="I32" s="43" t="str">
        <f t="shared" si="1"/>
        <v>Di</v>
      </c>
      <c r="J32" s="44">
        <f t="shared" si="14"/>
        <v>44922</v>
      </c>
      <c r="K32" s="12"/>
      <c r="L32" s="27"/>
      <c r="M32" s="43" t="str">
        <f t="shared" si="2"/>
        <v>Vr</v>
      </c>
      <c r="N32" s="44">
        <f t="shared" si="15"/>
        <v>44953</v>
      </c>
      <c r="O32" s="13"/>
      <c r="P32" s="27"/>
      <c r="Q32" s="43" t="str">
        <f t="shared" si="3"/>
        <v>Ma</v>
      </c>
      <c r="R32" s="44">
        <f t="shared" si="16"/>
        <v>44984</v>
      </c>
      <c r="S32" s="13"/>
      <c r="T32" s="27"/>
      <c r="U32" s="43" t="str">
        <f t="shared" si="4"/>
        <v>Ma</v>
      </c>
      <c r="V32" s="44">
        <f t="shared" si="17"/>
        <v>45012</v>
      </c>
      <c r="W32" s="13"/>
      <c r="X32" s="27"/>
      <c r="Y32" s="43" t="str">
        <f t="shared" si="5"/>
        <v>Do</v>
      </c>
      <c r="Z32" s="44">
        <f t="shared" si="18"/>
        <v>45043</v>
      </c>
      <c r="AA32" s="13"/>
      <c r="AB32" s="27"/>
      <c r="AC32" s="43" t="str">
        <f t="shared" si="6"/>
        <v>Za</v>
      </c>
      <c r="AD32" s="44">
        <f t="shared" si="19"/>
        <v>45073</v>
      </c>
      <c r="AE32" s="13"/>
      <c r="AF32" s="27"/>
      <c r="AG32" s="43" t="str">
        <f t="shared" si="7"/>
        <v>Di</v>
      </c>
      <c r="AH32" s="44">
        <f t="shared" si="20"/>
        <v>45104</v>
      </c>
      <c r="AI32" s="13"/>
      <c r="AJ32" s="27"/>
      <c r="AK32" s="43" t="str">
        <f t="shared" si="8"/>
        <v>Do</v>
      </c>
      <c r="AL32" s="44">
        <f t="shared" si="21"/>
        <v>45134</v>
      </c>
      <c r="AM32" s="13"/>
      <c r="AN32" s="27"/>
      <c r="AO32" s="43" t="str">
        <f t="shared" si="9"/>
        <v>Zo</v>
      </c>
      <c r="AP32" s="44">
        <f t="shared" si="22"/>
        <v>45165</v>
      </c>
      <c r="AQ32" s="13"/>
      <c r="AR32" s="27"/>
      <c r="AS32" s="43" t="str">
        <f t="shared" si="10"/>
        <v>Wo</v>
      </c>
      <c r="AT32" s="44">
        <f t="shared" si="23"/>
        <v>45196</v>
      </c>
      <c r="AU32" s="13"/>
      <c r="AV32" s="34"/>
    </row>
    <row r="33" spans="1:48" x14ac:dyDescent="0.25">
      <c r="A33" s="43" t="str">
        <f t="shared" si="11"/>
        <v>Vr</v>
      </c>
      <c r="B33" s="44">
        <f t="shared" si="12"/>
        <v>44862</v>
      </c>
      <c r="C33" s="13"/>
      <c r="D33" s="27"/>
      <c r="E33" s="43" t="str">
        <f t="shared" si="0"/>
        <v>Ma</v>
      </c>
      <c r="F33" s="44">
        <f t="shared" si="13"/>
        <v>44893</v>
      </c>
      <c r="G33" s="12"/>
      <c r="H33" s="27"/>
      <c r="I33" s="43" t="str">
        <f t="shared" si="1"/>
        <v>Wo</v>
      </c>
      <c r="J33" s="44">
        <f t="shared" si="14"/>
        <v>44923</v>
      </c>
      <c r="K33" s="12"/>
      <c r="L33" s="27"/>
      <c r="M33" s="43" t="str">
        <f t="shared" si="2"/>
        <v>Za</v>
      </c>
      <c r="N33" s="44">
        <f t="shared" si="15"/>
        <v>44954</v>
      </c>
      <c r="O33" s="13"/>
      <c r="P33" s="27"/>
      <c r="Q33" s="43" t="str">
        <f t="shared" si="3"/>
        <v>Di</v>
      </c>
      <c r="R33" s="44">
        <f t="shared" si="16"/>
        <v>44985</v>
      </c>
      <c r="S33" s="13"/>
      <c r="T33" s="27"/>
      <c r="U33" s="43" t="str">
        <f t="shared" si="4"/>
        <v>Di</v>
      </c>
      <c r="V33" s="44">
        <f t="shared" si="17"/>
        <v>45013</v>
      </c>
      <c r="W33" s="13"/>
      <c r="X33" s="27"/>
      <c r="Y33" s="43" t="str">
        <f t="shared" si="5"/>
        <v>Vr</v>
      </c>
      <c r="Z33" s="44">
        <f t="shared" si="18"/>
        <v>45044</v>
      </c>
      <c r="AA33" s="13"/>
      <c r="AB33" s="27"/>
      <c r="AC33" s="43" t="str">
        <f t="shared" si="6"/>
        <v>Zo</v>
      </c>
      <c r="AD33" s="44">
        <f t="shared" si="19"/>
        <v>45074</v>
      </c>
      <c r="AE33" s="13"/>
      <c r="AF33" s="27"/>
      <c r="AG33" s="43" t="str">
        <f t="shared" si="7"/>
        <v>Wo</v>
      </c>
      <c r="AH33" s="44">
        <f t="shared" si="20"/>
        <v>45105</v>
      </c>
      <c r="AI33" s="13"/>
      <c r="AJ33" s="27"/>
      <c r="AK33" s="43" t="str">
        <f t="shared" si="8"/>
        <v>Vr</v>
      </c>
      <c r="AL33" s="44">
        <f t="shared" si="21"/>
        <v>45135</v>
      </c>
      <c r="AM33" s="13"/>
      <c r="AN33" s="27"/>
      <c r="AO33" s="43" t="str">
        <f t="shared" si="9"/>
        <v>Ma</v>
      </c>
      <c r="AP33" s="44">
        <f t="shared" si="22"/>
        <v>45166</v>
      </c>
      <c r="AQ33" s="13"/>
      <c r="AR33" s="27"/>
      <c r="AS33" s="43" t="str">
        <f t="shared" si="10"/>
        <v>Do</v>
      </c>
      <c r="AT33" s="44">
        <f t="shared" si="23"/>
        <v>45197</v>
      </c>
      <c r="AU33" s="13"/>
      <c r="AV33" s="34"/>
    </row>
    <row r="34" spans="1:48" ht="15.75" thickBot="1" x14ac:dyDescent="0.3">
      <c r="A34" s="43" t="str">
        <f t="shared" si="11"/>
        <v>Za</v>
      </c>
      <c r="B34" s="44">
        <f t="shared" si="12"/>
        <v>44863</v>
      </c>
      <c r="C34" s="13"/>
      <c r="D34" s="27"/>
      <c r="E34" s="43" t="str">
        <f t="shared" si="0"/>
        <v>Di</v>
      </c>
      <c r="F34" s="44">
        <f t="shared" si="13"/>
        <v>44894</v>
      </c>
      <c r="G34" s="12"/>
      <c r="H34" s="27"/>
      <c r="I34" s="43" t="str">
        <f t="shared" si="1"/>
        <v>Do</v>
      </c>
      <c r="J34" s="44">
        <f t="shared" si="14"/>
        <v>44924</v>
      </c>
      <c r="K34" s="12"/>
      <c r="L34" s="27"/>
      <c r="M34" s="43" t="str">
        <f t="shared" si="2"/>
        <v>Zo</v>
      </c>
      <c r="N34" s="44">
        <f t="shared" si="15"/>
        <v>44955</v>
      </c>
      <c r="O34" s="13"/>
      <c r="P34" s="34"/>
      <c r="Q34" s="45" t="str">
        <f>IF(R34&lt;&gt;"",VLOOKUP(WEEKDAY(R34),tabel,2),"")</f>
        <v/>
      </c>
      <c r="R34" s="46" t="str">
        <f>IF(MOD(O3,4)=0,R33+1,"")</f>
        <v/>
      </c>
      <c r="S34" s="14"/>
      <c r="T34" s="35"/>
      <c r="U34" s="43" t="str">
        <f t="shared" si="4"/>
        <v>Wo</v>
      </c>
      <c r="V34" s="44">
        <f t="shared" si="17"/>
        <v>45014</v>
      </c>
      <c r="W34" s="13"/>
      <c r="X34" s="27"/>
      <c r="Y34" s="43" t="str">
        <f t="shared" si="5"/>
        <v>Za</v>
      </c>
      <c r="Z34" s="44">
        <f t="shared" si="18"/>
        <v>45045</v>
      </c>
      <c r="AA34" s="13"/>
      <c r="AB34" s="27"/>
      <c r="AC34" s="43" t="str">
        <f t="shared" si="6"/>
        <v>Ma</v>
      </c>
      <c r="AD34" s="44">
        <f t="shared" si="19"/>
        <v>45075</v>
      </c>
      <c r="AE34" s="13"/>
      <c r="AF34" s="27"/>
      <c r="AG34" s="43" t="str">
        <f t="shared" si="7"/>
        <v>Do</v>
      </c>
      <c r="AH34" s="44">
        <f t="shared" si="20"/>
        <v>45106</v>
      </c>
      <c r="AI34" s="13"/>
      <c r="AJ34" s="27"/>
      <c r="AK34" s="43" t="str">
        <f t="shared" si="8"/>
        <v>Za</v>
      </c>
      <c r="AL34" s="44">
        <f t="shared" si="21"/>
        <v>45136</v>
      </c>
      <c r="AM34" s="13"/>
      <c r="AN34" s="27"/>
      <c r="AO34" s="43" t="str">
        <f t="shared" si="9"/>
        <v>Di</v>
      </c>
      <c r="AP34" s="44">
        <f t="shared" si="22"/>
        <v>45167</v>
      </c>
      <c r="AQ34" s="13"/>
      <c r="AR34" s="27"/>
      <c r="AS34" s="43" t="str">
        <f t="shared" si="10"/>
        <v>Vr</v>
      </c>
      <c r="AT34" s="44">
        <f t="shared" si="23"/>
        <v>45198</v>
      </c>
      <c r="AU34" s="13"/>
      <c r="AV34" s="34"/>
    </row>
    <row r="35" spans="1:48" ht="15.75" thickBot="1" x14ac:dyDescent="0.3">
      <c r="A35" s="43" t="str">
        <f t="shared" si="11"/>
        <v>Zo</v>
      </c>
      <c r="B35" s="44">
        <f t="shared" si="12"/>
        <v>44864</v>
      </c>
      <c r="C35" s="13"/>
      <c r="D35" s="34"/>
      <c r="E35" s="55" t="str">
        <f t="shared" si="0"/>
        <v>Wo</v>
      </c>
      <c r="F35" s="54">
        <f t="shared" si="13"/>
        <v>44895</v>
      </c>
      <c r="G35" s="12"/>
      <c r="H35" s="27"/>
      <c r="I35" s="43" t="str">
        <f t="shared" si="1"/>
        <v>Vr</v>
      </c>
      <c r="J35" s="44">
        <f t="shared" si="14"/>
        <v>44925</v>
      </c>
      <c r="K35" s="12"/>
      <c r="L35" s="27"/>
      <c r="M35" s="43" t="str">
        <f t="shared" si="2"/>
        <v>Ma</v>
      </c>
      <c r="N35" s="44">
        <f t="shared" si="15"/>
        <v>44956</v>
      </c>
      <c r="O35" s="13"/>
      <c r="P35" s="34"/>
      <c r="Q35" s="1"/>
      <c r="R35" s="2"/>
      <c r="S35" s="3"/>
      <c r="T35" s="3"/>
      <c r="U35" s="43" t="str">
        <f t="shared" si="4"/>
        <v>Do</v>
      </c>
      <c r="V35" s="44">
        <f t="shared" si="17"/>
        <v>45015</v>
      </c>
      <c r="W35" s="13"/>
      <c r="X35" s="34"/>
      <c r="Y35" s="55" t="str">
        <f t="shared" si="5"/>
        <v>Zo</v>
      </c>
      <c r="Z35" s="54">
        <f t="shared" si="18"/>
        <v>45046</v>
      </c>
      <c r="AA35" s="14"/>
      <c r="AB35" s="35"/>
      <c r="AC35" s="43" t="str">
        <f t="shared" si="6"/>
        <v>Di</v>
      </c>
      <c r="AD35" s="44">
        <f t="shared" si="19"/>
        <v>45076</v>
      </c>
      <c r="AE35" s="13"/>
      <c r="AF35" s="34"/>
      <c r="AG35" s="55" t="str">
        <f t="shared" si="7"/>
        <v>Vr</v>
      </c>
      <c r="AH35" s="54">
        <f t="shared" si="20"/>
        <v>45107</v>
      </c>
      <c r="AI35" s="14"/>
      <c r="AJ35" s="35"/>
      <c r="AK35" s="43" t="str">
        <f t="shared" si="8"/>
        <v>Zo</v>
      </c>
      <c r="AL35" s="44">
        <f t="shared" si="21"/>
        <v>45137</v>
      </c>
      <c r="AM35" s="13"/>
      <c r="AN35" s="27"/>
      <c r="AO35" s="43" t="str">
        <f t="shared" si="9"/>
        <v>Wo</v>
      </c>
      <c r="AP35" s="44">
        <f t="shared" si="22"/>
        <v>45168</v>
      </c>
      <c r="AQ35" s="13"/>
      <c r="AR35" s="34"/>
      <c r="AS35" s="43" t="str">
        <f t="shared" si="10"/>
        <v>Za</v>
      </c>
      <c r="AT35" s="54">
        <f t="shared" si="23"/>
        <v>45199</v>
      </c>
      <c r="AU35" s="14" t="s">
        <v>20</v>
      </c>
      <c r="AV35" s="35"/>
    </row>
    <row r="36" spans="1:48" ht="15.75" thickBot="1" x14ac:dyDescent="0.3">
      <c r="A36" s="45" t="str">
        <f t="shared" si="11"/>
        <v>Ma</v>
      </c>
      <c r="B36" s="46">
        <f t="shared" si="12"/>
        <v>44865</v>
      </c>
      <c r="C36" s="14"/>
      <c r="D36" s="27"/>
      <c r="E36" s="1"/>
      <c r="F36" s="2"/>
      <c r="G36" s="3"/>
      <c r="H36" s="3"/>
      <c r="I36" s="55" t="str">
        <f t="shared" si="1"/>
        <v>Za</v>
      </c>
      <c r="J36" s="46">
        <f t="shared" si="14"/>
        <v>44926</v>
      </c>
      <c r="K36" s="14"/>
      <c r="L36" s="31"/>
      <c r="M36" s="55" t="str">
        <f t="shared" si="2"/>
        <v>Di</v>
      </c>
      <c r="N36" s="46">
        <f t="shared" si="15"/>
        <v>44957</v>
      </c>
      <c r="O36" s="14"/>
      <c r="P36" s="35"/>
      <c r="Q36" s="1"/>
      <c r="R36" s="2"/>
      <c r="S36" s="3"/>
      <c r="T36" s="3"/>
      <c r="U36" s="55" t="str">
        <f t="shared" si="4"/>
        <v>Vr</v>
      </c>
      <c r="V36" s="46">
        <f t="shared" si="17"/>
        <v>45016</v>
      </c>
      <c r="W36" s="14"/>
      <c r="X36" s="35"/>
      <c r="Y36" s="1"/>
      <c r="Z36" s="2"/>
      <c r="AA36" s="3"/>
      <c r="AB36" s="3"/>
      <c r="AC36" s="55" t="str">
        <f t="shared" si="6"/>
        <v>Wo</v>
      </c>
      <c r="AD36" s="46">
        <f t="shared" si="19"/>
        <v>45077</v>
      </c>
      <c r="AE36" s="14"/>
      <c r="AF36" s="35"/>
      <c r="AG36" s="1"/>
      <c r="AH36" s="2"/>
      <c r="AI36" s="3"/>
      <c r="AJ36" s="3"/>
      <c r="AK36" s="55" t="str">
        <f t="shared" si="8"/>
        <v>Ma</v>
      </c>
      <c r="AL36" s="46">
        <f t="shared" si="21"/>
        <v>45138</v>
      </c>
      <c r="AM36" s="14"/>
      <c r="AN36" s="31"/>
      <c r="AO36" s="55" t="str">
        <f t="shared" si="9"/>
        <v>Do</v>
      </c>
      <c r="AP36" s="46">
        <f t="shared" si="22"/>
        <v>45169</v>
      </c>
      <c r="AQ36" s="14"/>
      <c r="AR36" s="41"/>
      <c r="AS36" s="1"/>
      <c r="AT36" s="4"/>
      <c r="AU36" s="3"/>
      <c r="AV36" s="3"/>
    </row>
    <row r="37" spans="1:48" ht="16.5" thickBot="1" x14ac:dyDescent="0.3">
      <c r="A37" s="5"/>
      <c r="B37" s="6"/>
      <c r="C37" s="7"/>
      <c r="D37" s="7"/>
      <c r="E37" s="5"/>
      <c r="F37" s="6"/>
      <c r="G37" s="7"/>
      <c r="H37" s="7"/>
      <c r="I37" s="5"/>
      <c r="J37" s="6"/>
      <c r="K37" s="7"/>
      <c r="L37" s="7"/>
      <c r="M37" s="5"/>
      <c r="N37" s="6"/>
      <c r="O37" s="7"/>
      <c r="P37" s="7"/>
      <c r="Q37" s="5"/>
      <c r="R37" s="6"/>
      <c r="S37" s="7"/>
      <c r="T37" s="7"/>
      <c r="U37" s="5"/>
      <c r="V37" s="6"/>
      <c r="W37" s="7"/>
      <c r="X37" s="7"/>
      <c r="Y37" s="5"/>
      <c r="Z37" s="6"/>
      <c r="AA37" s="7"/>
      <c r="AB37" s="7"/>
      <c r="AC37" s="5"/>
      <c r="AD37" s="6"/>
      <c r="AE37" s="7"/>
      <c r="AF37" s="7"/>
      <c r="AG37" s="5"/>
      <c r="AH37" s="6"/>
      <c r="AI37" s="7"/>
      <c r="AJ37" s="7"/>
      <c r="AK37" s="5"/>
      <c r="AL37" s="6"/>
      <c r="AM37" s="7"/>
      <c r="AN37" s="7"/>
      <c r="AO37" s="5"/>
      <c r="AP37" s="6"/>
      <c r="AQ37" s="7"/>
      <c r="AR37" s="7"/>
      <c r="AS37" s="5"/>
      <c r="AT37" s="6"/>
      <c r="AU37" s="7"/>
      <c r="AV37" s="7"/>
    </row>
    <row r="38" spans="1:48" ht="15.75" thickBot="1" x14ac:dyDescent="0.3">
      <c r="A38" s="8"/>
      <c r="B38" s="9"/>
      <c r="C38" s="10">
        <f>SUM(C6:C36)</f>
        <v>0</v>
      </c>
      <c r="D38" s="32"/>
      <c r="E38" s="8"/>
      <c r="F38" s="9"/>
      <c r="G38" s="10">
        <f>SUM(G6:G36)</f>
        <v>0</v>
      </c>
      <c r="H38" s="32"/>
      <c r="I38" s="8"/>
      <c r="J38" s="9"/>
      <c r="K38" s="10">
        <f>SUM(K6:K36)</f>
        <v>0</v>
      </c>
      <c r="L38" s="32"/>
      <c r="M38" s="36"/>
      <c r="N38" s="11"/>
      <c r="O38" s="10">
        <f>SUM(O6:O36)</f>
        <v>0</v>
      </c>
      <c r="P38" s="32"/>
      <c r="Q38" s="8"/>
      <c r="R38" s="9"/>
      <c r="S38" s="10">
        <f>SUM(S6:S36)</f>
        <v>0</v>
      </c>
      <c r="T38" s="32"/>
      <c r="U38" s="8"/>
      <c r="V38" s="9"/>
      <c r="W38" s="10">
        <f>SUM(W6:W36)</f>
        <v>0</v>
      </c>
      <c r="X38" s="32"/>
      <c r="Y38" s="8"/>
      <c r="Z38" s="9"/>
      <c r="AA38" s="10">
        <f>SUM(AA6:AA36)</f>
        <v>0</v>
      </c>
      <c r="AB38" s="32"/>
      <c r="AC38" s="8"/>
      <c r="AD38" s="9"/>
      <c r="AE38" s="10">
        <f>SUM(AE6:AE36)</f>
        <v>0</v>
      </c>
      <c r="AF38" s="32"/>
      <c r="AG38" s="8"/>
      <c r="AH38" s="9"/>
      <c r="AI38" s="10">
        <f>SUM(AI6:AI36)</f>
        <v>0</v>
      </c>
      <c r="AJ38" s="32"/>
      <c r="AK38" s="8"/>
      <c r="AL38" s="9"/>
      <c r="AM38" s="10">
        <f>SUM(AM6:AM36)</f>
        <v>0</v>
      </c>
      <c r="AN38" s="32"/>
      <c r="AO38" s="8"/>
      <c r="AP38" s="9"/>
      <c r="AQ38" s="10">
        <f>SUM(AQ6:AQ36)</f>
        <v>0</v>
      </c>
      <c r="AR38" s="32"/>
      <c r="AS38" s="8"/>
      <c r="AT38" s="9"/>
      <c r="AU38" s="10">
        <f>SUM(AU6:AU36)</f>
        <v>0</v>
      </c>
      <c r="AV38" s="32"/>
    </row>
  </sheetData>
  <sheetProtection algorithmName="SHA-512" hashValue="DZo6DLI2QNO0JBTBhD8dw6RXxD6wGFYKr6farRzV0xT7WKEbiHW2SguypCom+i8UeYEQOLq+zbyzm+iCsYVNbg==" saltValue="FYWmc1mj8Rlyx4sT06jECA==" spinCount="100000" sheet="1" selectLockedCells="1"/>
  <mergeCells count="2">
    <mergeCell ref="E1:M1"/>
    <mergeCell ref="O1:AE1"/>
  </mergeCells>
  <phoneticPr fontId="7" type="noConversion"/>
  <conditionalFormatting sqref="W6:X36 AA6:AB35 AE6:AF36 AI6:AJ35 AM6:AN36 AQ6:AR36 S30:T34 S6:T24 S26:T28 AU6:AV35 C6:D36 G6:H35 K6:L36 O6:P36">
    <cfRule type="expression" dxfId="15" priority="19" stopIfTrue="1">
      <formula>(A6="Zo")</formula>
    </cfRule>
    <cfRule type="expression" dxfId="14" priority="20" stopIfTrue="1">
      <formula>(A6="Za")</formula>
    </cfRule>
  </conditionalFormatting>
  <conditionalFormatting sqref="B6 R34 V6">
    <cfRule type="expression" dxfId="13" priority="17" stopIfTrue="1">
      <formula>(A6="Zo")</formula>
    </cfRule>
    <cfRule type="expression" dxfId="12" priority="18" stopIfTrue="1">
      <formula>(A6="Za")</formula>
    </cfRule>
  </conditionalFormatting>
  <conditionalFormatting sqref="S29:T29">
    <cfRule type="expression" dxfId="11" priority="9" stopIfTrue="1">
      <formula>(Q25="Zo")</formula>
    </cfRule>
    <cfRule type="expression" dxfId="10" priority="10" stopIfTrue="1">
      <formula>(Q25="Za")</formula>
    </cfRule>
  </conditionalFormatting>
  <conditionalFormatting sqref="Q34">
    <cfRule type="cellIs" dxfId="9" priority="21" stopIfTrue="1" operator="equal">
      <formula>"Zo"</formula>
    </cfRule>
    <cfRule type="cellIs" dxfId="8" priority="22" stopIfTrue="1" operator="equal">
      <formula>"Za"</formula>
    </cfRule>
  </conditionalFormatting>
  <conditionalFormatting sqref="B7:B36 F6:F35 J6:J36 N6:N36 R6:R33 V7:V36 Z6:Z35 AP6:AP36 AH6:AH35 AT6:AT35 AD6:AD36 AL6:AL36">
    <cfRule type="expression" dxfId="7" priority="5" stopIfTrue="1">
      <formula>(A6="Zo")</formula>
    </cfRule>
    <cfRule type="expression" dxfId="6" priority="6" stopIfTrue="1">
      <formula>(A6="Za")</formula>
    </cfRule>
  </conditionalFormatting>
  <conditionalFormatting sqref="A7:A36 E7:E35 I6:I36 M6:M36 AO6:AO36 U6:U36 Y6:Y35 AC6:AC36 AG6:AG35 AK6:AK36 Q6:Q33">
    <cfRule type="cellIs" dxfId="5" priority="7" stopIfTrue="1" operator="equal">
      <formula>"Zo"</formula>
    </cfRule>
    <cfRule type="cellIs" dxfId="4" priority="8" stopIfTrue="1" operator="equal">
      <formula>"Za"</formula>
    </cfRule>
  </conditionalFormatting>
  <conditionalFormatting sqref="A6 E6">
    <cfRule type="cellIs" dxfId="3" priority="3" stopIfTrue="1" operator="equal">
      <formula>"Zo"</formula>
    </cfRule>
    <cfRule type="cellIs" dxfId="2" priority="4" stopIfTrue="1" operator="equal">
      <formula>"Za"</formula>
    </cfRule>
  </conditionalFormatting>
  <conditionalFormatting sqref="AS6:AS35">
    <cfRule type="cellIs" dxfId="1" priority="1" stopIfTrue="1" operator="equal">
      <formula>"Zo"</formula>
    </cfRule>
    <cfRule type="cellIs" dxfId="0" priority="2" stopIfTrue="1" operator="equal">
      <formula>"Za"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33" sqref="D33"/>
    </sheetView>
  </sheetViews>
  <sheetFormatPr defaultRowHeight="15" x14ac:dyDescent="0.25"/>
  <cols>
    <col min="1" max="1" width="5.7109375" customWidth="1"/>
    <col min="2" max="2" width="6" customWidth="1"/>
  </cols>
  <sheetData>
    <row r="1" spans="1:2" x14ac:dyDescent="0.25">
      <c r="A1" s="47" t="s">
        <v>24</v>
      </c>
      <c r="B1" s="47"/>
    </row>
    <row r="2" spans="1:2" x14ac:dyDescent="0.25">
      <c r="A2" s="48">
        <v>1</v>
      </c>
      <c r="B2" s="49" t="s">
        <v>19</v>
      </c>
    </row>
    <row r="3" spans="1:2" x14ac:dyDescent="0.25">
      <c r="A3" s="48">
        <v>2</v>
      </c>
      <c r="B3" s="49" t="s">
        <v>13</v>
      </c>
    </row>
    <row r="4" spans="1:2" x14ac:dyDescent="0.25">
      <c r="A4" s="48">
        <v>3</v>
      </c>
      <c r="B4" s="49" t="s">
        <v>16</v>
      </c>
    </row>
    <row r="5" spans="1:2" x14ac:dyDescent="0.25">
      <c r="A5" s="48">
        <v>4</v>
      </c>
      <c r="B5" s="49" t="s">
        <v>18</v>
      </c>
    </row>
    <row r="6" spans="1:2" x14ac:dyDescent="0.25">
      <c r="A6" s="48">
        <v>5</v>
      </c>
      <c r="B6" s="49" t="s">
        <v>14</v>
      </c>
    </row>
    <row r="7" spans="1:2" x14ac:dyDescent="0.25">
      <c r="A7" s="48">
        <v>6</v>
      </c>
      <c r="B7" s="49" t="s">
        <v>17</v>
      </c>
    </row>
    <row r="8" spans="1:2" x14ac:dyDescent="0.25">
      <c r="A8" s="50">
        <v>7</v>
      </c>
      <c r="B8" s="51" t="s">
        <v>15</v>
      </c>
    </row>
  </sheetData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7"/>
  <sheetViews>
    <sheetView workbookViewId="0">
      <selection activeCell="B9" sqref="B9"/>
    </sheetView>
  </sheetViews>
  <sheetFormatPr defaultRowHeight="15" x14ac:dyDescent="0.25"/>
  <sheetData>
    <row r="1" spans="1:12" ht="26.25" x14ac:dyDescent="0.4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5">
      <c r="B2" s="59" t="s">
        <v>26</v>
      </c>
    </row>
    <row r="4" spans="1:12" x14ac:dyDescent="0.25">
      <c r="A4" s="58" t="s">
        <v>27</v>
      </c>
    </row>
    <row r="5" spans="1:12" x14ac:dyDescent="0.25">
      <c r="B5" t="s">
        <v>110</v>
      </c>
    </row>
    <row r="6" spans="1:12" x14ac:dyDescent="0.25">
      <c r="B6" t="s">
        <v>111</v>
      </c>
    </row>
    <row r="7" spans="1:12" x14ac:dyDescent="0.25">
      <c r="B7" t="s">
        <v>28</v>
      </c>
    </row>
    <row r="8" spans="1:12" x14ac:dyDescent="0.25">
      <c r="B8" t="s">
        <v>29</v>
      </c>
    </row>
    <row r="9" spans="1:12" x14ac:dyDescent="0.25">
      <c r="B9" t="s">
        <v>112</v>
      </c>
    </row>
    <row r="11" spans="1:12" x14ac:dyDescent="0.25">
      <c r="A11" s="58" t="s">
        <v>31</v>
      </c>
    </row>
    <row r="12" spans="1:12" x14ac:dyDescent="0.25">
      <c r="B12" s="59" t="s">
        <v>34</v>
      </c>
    </row>
    <row r="13" spans="1:12" x14ac:dyDescent="0.25">
      <c r="B13" t="s">
        <v>36</v>
      </c>
    </row>
    <row r="14" spans="1:12" x14ac:dyDescent="0.25">
      <c r="B14" t="s">
        <v>37</v>
      </c>
    </row>
    <row r="15" spans="1:12" x14ac:dyDescent="0.25">
      <c r="B15" t="s">
        <v>38</v>
      </c>
    </row>
    <row r="16" spans="1:12" x14ac:dyDescent="0.25">
      <c r="B16" t="s">
        <v>39</v>
      </c>
    </row>
    <row r="17" spans="1:3" x14ac:dyDescent="0.25">
      <c r="B17" t="s">
        <v>47</v>
      </c>
    </row>
    <row r="18" spans="1:3" x14ac:dyDescent="0.25">
      <c r="C18" s="63" t="s">
        <v>65</v>
      </c>
    </row>
    <row r="19" spans="1:3" x14ac:dyDescent="0.25">
      <c r="C19" s="63"/>
    </row>
    <row r="20" spans="1:3" x14ac:dyDescent="0.25">
      <c r="B20" t="s">
        <v>75</v>
      </c>
      <c r="C20" s="63"/>
    </row>
    <row r="21" spans="1:3" x14ac:dyDescent="0.25">
      <c r="C21" s="65" t="s">
        <v>72</v>
      </c>
    </row>
    <row r="22" spans="1:3" x14ac:dyDescent="0.25">
      <c r="B22" t="s">
        <v>73</v>
      </c>
      <c r="C22" s="63"/>
    </row>
    <row r="23" spans="1:3" x14ac:dyDescent="0.25">
      <c r="C23" s="65" t="s">
        <v>74</v>
      </c>
    </row>
    <row r="24" spans="1:3" x14ac:dyDescent="0.25">
      <c r="C24" s="65"/>
    </row>
    <row r="25" spans="1:3" x14ac:dyDescent="0.25">
      <c r="A25" s="58" t="s">
        <v>64</v>
      </c>
    </row>
    <row r="26" spans="1:3" x14ac:dyDescent="0.25">
      <c r="B26" s="59" t="s">
        <v>42</v>
      </c>
    </row>
    <row r="27" spans="1:3" x14ac:dyDescent="0.25">
      <c r="B27" s="62" t="s">
        <v>63</v>
      </c>
    </row>
    <row r="28" spans="1:3" x14ac:dyDescent="0.25">
      <c r="B28" s="62" t="s">
        <v>66</v>
      </c>
    </row>
    <row r="29" spans="1:3" x14ac:dyDescent="0.25">
      <c r="B29" t="s">
        <v>41</v>
      </c>
    </row>
    <row r="30" spans="1:3" x14ac:dyDescent="0.25">
      <c r="B30" s="70" t="s">
        <v>125</v>
      </c>
    </row>
    <row r="31" spans="1:3" x14ac:dyDescent="0.25">
      <c r="B31" t="s">
        <v>57</v>
      </c>
    </row>
    <row r="33" spans="1:3" x14ac:dyDescent="0.25">
      <c r="B33" s="59" t="s">
        <v>43</v>
      </c>
    </row>
    <row r="34" spans="1:3" x14ac:dyDescent="0.25">
      <c r="B34" t="s">
        <v>44</v>
      </c>
    </row>
    <row r="35" spans="1:3" x14ac:dyDescent="0.25">
      <c r="B35" t="s">
        <v>45</v>
      </c>
    </row>
    <row r="36" spans="1:3" x14ac:dyDescent="0.25">
      <c r="B36" t="s">
        <v>40</v>
      </c>
    </row>
    <row r="37" spans="1:3" x14ac:dyDescent="0.25">
      <c r="C37" s="63" t="s">
        <v>46</v>
      </c>
    </row>
    <row r="38" spans="1:3" x14ac:dyDescent="0.25">
      <c r="C38" s="63"/>
    </row>
    <row r="39" spans="1:3" x14ac:dyDescent="0.25">
      <c r="A39" s="58" t="s">
        <v>32</v>
      </c>
    </row>
    <row r="40" spans="1:3" x14ac:dyDescent="0.25">
      <c r="B40" t="s">
        <v>33</v>
      </c>
      <c r="C40" t="s">
        <v>113</v>
      </c>
    </row>
    <row r="41" spans="1:3" x14ac:dyDescent="0.25">
      <c r="B41" t="s">
        <v>35</v>
      </c>
      <c r="C41" t="s">
        <v>121</v>
      </c>
    </row>
    <row r="42" spans="1:3" x14ac:dyDescent="0.25">
      <c r="B42" t="s">
        <v>48</v>
      </c>
      <c r="C42" t="s">
        <v>114</v>
      </c>
    </row>
    <row r="43" spans="1:3" x14ac:dyDescent="0.25">
      <c r="C43" t="s">
        <v>54</v>
      </c>
    </row>
    <row r="44" spans="1:3" x14ac:dyDescent="0.25">
      <c r="C44" t="s">
        <v>55</v>
      </c>
    </row>
    <row r="45" spans="1:3" x14ac:dyDescent="0.25">
      <c r="B45" t="s">
        <v>49</v>
      </c>
      <c r="C45" t="s">
        <v>68</v>
      </c>
    </row>
    <row r="46" spans="1:3" x14ac:dyDescent="0.25">
      <c r="B46" t="s">
        <v>50</v>
      </c>
      <c r="C46" t="s">
        <v>56</v>
      </c>
    </row>
    <row r="47" spans="1:3" x14ac:dyDescent="0.25">
      <c r="C47" t="s">
        <v>122</v>
      </c>
    </row>
    <row r="48" spans="1:3" x14ac:dyDescent="0.25">
      <c r="C48" t="s">
        <v>70</v>
      </c>
    </row>
    <row r="49" spans="2:3" x14ac:dyDescent="0.25">
      <c r="C49" t="s">
        <v>71</v>
      </c>
    </row>
    <row r="50" spans="2:3" x14ac:dyDescent="0.25">
      <c r="B50" t="s">
        <v>51</v>
      </c>
      <c r="C50" t="s">
        <v>126</v>
      </c>
    </row>
    <row r="51" spans="2:3" x14ac:dyDescent="0.25">
      <c r="C51" t="s">
        <v>115</v>
      </c>
    </row>
    <row r="52" spans="2:3" x14ac:dyDescent="0.25">
      <c r="B52" t="s">
        <v>52</v>
      </c>
      <c r="C52" t="s">
        <v>116</v>
      </c>
    </row>
    <row r="53" spans="2:3" x14ac:dyDescent="0.25">
      <c r="C53" s="62" t="s">
        <v>117</v>
      </c>
    </row>
    <row r="54" spans="2:3" x14ac:dyDescent="0.25">
      <c r="C54" t="s">
        <v>118</v>
      </c>
    </row>
    <row r="55" spans="2:3" x14ac:dyDescent="0.25">
      <c r="C55" t="s">
        <v>59</v>
      </c>
    </row>
    <row r="56" spans="2:3" x14ac:dyDescent="0.25">
      <c r="C56" t="s">
        <v>119</v>
      </c>
    </row>
    <row r="57" spans="2:3" x14ac:dyDescent="0.25">
      <c r="B57" t="s">
        <v>58</v>
      </c>
      <c r="C57" t="s">
        <v>123</v>
      </c>
    </row>
    <row r="58" spans="2:3" x14ac:dyDescent="0.25">
      <c r="C58" t="s">
        <v>53</v>
      </c>
    </row>
    <row r="59" spans="2:3" x14ac:dyDescent="0.25">
      <c r="B59" t="s">
        <v>60</v>
      </c>
      <c r="C59" t="s">
        <v>69</v>
      </c>
    </row>
    <row r="60" spans="2:3" x14ac:dyDescent="0.25">
      <c r="C60" t="s">
        <v>120</v>
      </c>
    </row>
    <row r="61" spans="2:3" x14ac:dyDescent="0.25">
      <c r="B61" t="s">
        <v>67</v>
      </c>
      <c r="C61" t="s">
        <v>61</v>
      </c>
    </row>
    <row r="64" spans="2:3" x14ac:dyDescent="0.25">
      <c r="B64" t="s">
        <v>62</v>
      </c>
    </row>
    <row r="66" spans="2:2" x14ac:dyDescent="0.25">
      <c r="B66" t="s">
        <v>124</v>
      </c>
    </row>
    <row r="67" spans="2:2" x14ac:dyDescent="0.25">
      <c r="B67" s="64">
        <v>42767</v>
      </c>
    </row>
  </sheetData>
  <hyperlinks>
    <hyperlink ref="C21" r:id="rId1" xr:uid="{00000000-0004-0000-0200-000000000000}"/>
    <hyperlink ref="C23" r:id="rId2" xr:uid="{00000000-0004-0000-0200-000001000000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6"/>
  <sheetViews>
    <sheetView topLeftCell="A10" workbookViewId="0">
      <selection activeCell="Q13" sqref="Q13"/>
    </sheetView>
  </sheetViews>
  <sheetFormatPr defaultRowHeight="15" x14ac:dyDescent="0.25"/>
  <sheetData>
    <row r="1" spans="1:3" x14ac:dyDescent="0.25">
      <c r="A1" s="66" t="s">
        <v>76</v>
      </c>
    </row>
    <row r="3" spans="1:3" x14ac:dyDescent="0.25">
      <c r="A3" t="s">
        <v>77</v>
      </c>
    </row>
    <row r="4" spans="1:3" x14ac:dyDescent="0.25">
      <c r="A4" t="s">
        <v>109</v>
      </c>
    </row>
    <row r="5" spans="1:3" x14ac:dyDescent="0.25">
      <c r="A5" t="s">
        <v>78</v>
      </c>
    </row>
    <row r="7" spans="1:3" x14ac:dyDescent="0.25">
      <c r="B7" t="s">
        <v>79</v>
      </c>
    </row>
    <row r="8" spans="1:3" x14ac:dyDescent="0.25">
      <c r="B8" t="s">
        <v>81</v>
      </c>
    </row>
    <row r="9" spans="1:3" x14ac:dyDescent="0.25">
      <c r="B9" t="s">
        <v>82</v>
      </c>
    </row>
    <row r="10" spans="1:3" x14ac:dyDescent="0.25">
      <c r="B10" t="s">
        <v>83</v>
      </c>
    </row>
    <row r="11" spans="1:3" x14ac:dyDescent="0.25">
      <c r="B11" t="s">
        <v>80</v>
      </c>
    </row>
    <row r="12" spans="1:3" x14ac:dyDescent="0.25">
      <c r="C12" t="s">
        <v>84</v>
      </c>
    </row>
    <row r="14" spans="1:3" x14ac:dyDescent="0.25">
      <c r="A14" s="68" t="s">
        <v>85</v>
      </c>
    </row>
    <row r="16" spans="1:3" x14ac:dyDescent="0.25">
      <c r="B16" t="s">
        <v>88</v>
      </c>
    </row>
    <row r="17" spans="2:4" x14ac:dyDescent="0.25">
      <c r="B17" t="s">
        <v>86</v>
      </c>
    </row>
    <row r="18" spans="2:4" x14ac:dyDescent="0.25">
      <c r="C18" t="s">
        <v>87</v>
      </c>
    </row>
    <row r="19" spans="2:4" x14ac:dyDescent="0.25">
      <c r="B19" t="s">
        <v>89</v>
      </c>
    </row>
    <row r="20" spans="2:4" x14ac:dyDescent="0.25">
      <c r="B20" t="s">
        <v>90</v>
      </c>
    </row>
    <row r="21" spans="2:4" x14ac:dyDescent="0.25">
      <c r="B21" t="s">
        <v>91</v>
      </c>
    </row>
    <row r="22" spans="2:4" x14ac:dyDescent="0.25">
      <c r="C22" t="s">
        <v>94</v>
      </c>
    </row>
    <row r="23" spans="2:4" x14ac:dyDescent="0.25">
      <c r="B23" t="s">
        <v>92</v>
      </c>
    </row>
    <row r="24" spans="2:4" x14ac:dyDescent="0.25">
      <c r="C24" t="s">
        <v>93</v>
      </c>
    </row>
    <row r="25" spans="2:4" x14ac:dyDescent="0.25">
      <c r="B25" t="s">
        <v>95</v>
      </c>
    </row>
    <row r="26" spans="2:4" x14ac:dyDescent="0.25">
      <c r="B26" t="s">
        <v>108</v>
      </c>
    </row>
    <row r="27" spans="2:4" x14ac:dyDescent="0.25">
      <c r="C27" s="67" t="s">
        <v>96</v>
      </c>
      <c r="D27" t="s">
        <v>100</v>
      </c>
    </row>
    <row r="28" spans="2:4" x14ac:dyDescent="0.25">
      <c r="C28" s="67" t="s">
        <v>97</v>
      </c>
      <c r="D28" t="s">
        <v>106</v>
      </c>
    </row>
    <row r="29" spans="2:4" x14ac:dyDescent="0.25">
      <c r="C29" s="67" t="s">
        <v>98</v>
      </c>
      <c r="D29" t="s">
        <v>99</v>
      </c>
    </row>
    <row r="30" spans="2:4" x14ac:dyDescent="0.25">
      <c r="C30" s="67" t="s">
        <v>101</v>
      </c>
      <c r="D30" t="s">
        <v>107</v>
      </c>
    </row>
    <row r="32" spans="2:4" x14ac:dyDescent="0.25">
      <c r="B32" t="s">
        <v>102</v>
      </c>
    </row>
    <row r="33" spans="1:2" x14ac:dyDescent="0.25">
      <c r="B33" t="s">
        <v>103</v>
      </c>
    </row>
    <row r="34" spans="1:2" x14ac:dyDescent="0.25">
      <c r="B34" t="s">
        <v>104</v>
      </c>
    </row>
    <row r="36" spans="1:2" x14ac:dyDescent="0.25">
      <c r="A36" s="69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Toerkm's</vt:lpstr>
      <vt:lpstr>weekdagen</vt:lpstr>
      <vt:lpstr>Reglement TC</vt:lpstr>
      <vt:lpstr>Gedragsregels</vt:lpstr>
      <vt:lpstr>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2022-09-06T09:31:54Z</dcterms:modified>
</cp:coreProperties>
</file>